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6" yWindow="48" windowWidth="11460" windowHeight="583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2" i="1" l="1"/>
  <c r="E2" i="1"/>
  <c r="G2" i="1"/>
  <c r="I2" i="1" s="1"/>
  <c r="H2" i="1" l="1"/>
  <c r="K2" i="1" s="1"/>
  <c r="E3" i="1" l="1"/>
  <c r="G3" i="1" s="1"/>
  <c r="J3" i="1" l="1"/>
  <c r="H3" i="1"/>
  <c r="I3" i="1"/>
  <c r="K3" i="1" l="1"/>
  <c r="E4" i="1" s="1"/>
  <c r="G4" i="1" s="1"/>
  <c r="J4" i="1" l="1"/>
  <c r="I4" i="1"/>
  <c r="H4" i="1"/>
  <c r="K4" i="1" l="1"/>
  <c r="E5" i="1" s="1"/>
  <c r="G5" i="1" l="1"/>
  <c r="J5" i="1" l="1"/>
  <c r="I5" i="1"/>
  <c r="H5" i="1"/>
  <c r="K5" i="1" l="1"/>
  <c r="E6" i="1" l="1"/>
  <c r="G6" i="1" l="1"/>
  <c r="J6" i="1" l="1"/>
  <c r="H6" i="1"/>
  <c r="I6" i="1"/>
  <c r="K6" i="1" l="1"/>
  <c r="E7" i="1" s="1"/>
  <c r="G7" i="1" l="1"/>
  <c r="J7" i="1" l="1"/>
  <c r="I7" i="1"/>
  <c r="H7" i="1"/>
  <c r="K7" i="1" l="1"/>
  <c r="E8" i="1" l="1"/>
  <c r="G8" i="1" l="1"/>
  <c r="H8" i="1" l="1"/>
  <c r="J8" i="1"/>
  <c r="I8" i="1"/>
  <c r="K8" i="1" l="1"/>
  <c r="E9" i="1" l="1"/>
  <c r="G9" i="1" l="1"/>
  <c r="J9" i="1" l="1"/>
  <c r="I9" i="1"/>
  <c r="H9" i="1"/>
  <c r="K9" i="1" l="1"/>
  <c r="E10" i="1" l="1"/>
  <c r="G10" i="1" l="1"/>
  <c r="J10" i="1" l="1"/>
  <c r="H10" i="1"/>
  <c r="I10" i="1"/>
  <c r="K10" i="1" l="1"/>
  <c r="E11" i="1" s="1"/>
  <c r="G11" i="1" l="1"/>
  <c r="J11" i="1" l="1"/>
  <c r="H11" i="1"/>
  <c r="I11" i="1"/>
  <c r="K11" i="1" l="1"/>
  <c r="E12" i="1" s="1"/>
  <c r="G12" i="1" l="1"/>
  <c r="J12" i="1" l="1"/>
  <c r="I12" i="1"/>
  <c r="H12" i="1"/>
  <c r="K12" i="1" l="1"/>
  <c r="E13" i="1" s="1"/>
  <c r="G13" i="1" s="1"/>
  <c r="J13" i="1" l="1"/>
  <c r="H13" i="1"/>
  <c r="I13" i="1"/>
  <c r="K13" i="1" l="1"/>
  <c r="E14" i="1" l="1"/>
  <c r="G14" i="1" s="1"/>
  <c r="J14" i="1" l="1"/>
  <c r="I14" i="1"/>
  <c r="H14" i="1"/>
  <c r="K14" i="1" l="1"/>
  <c r="E15" i="1" s="1"/>
  <c r="G15" i="1" s="1"/>
  <c r="J15" i="1" l="1"/>
  <c r="H15" i="1"/>
  <c r="I15" i="1"/>
  <c r="K15" i="1" l="1"/>
  <c r="E16" i="1" l="1"/>
  <c r="G16" i="1" l="1"/>
  <c r="J16" i="1" l="1"/>
  <c r="I16" i="1"/>
  <c r="H16" i="1"/>
  <c r="K16" i="1" l="1"/>
  <c r="E17" i="1" s="1"/>
  <c r="G17" i="1" l="1"/>
  <c r="J17" i="1" l="1"/>
  <c r="H17" i="1"/>
  <c r="I17" i="1"/>
  <c r="K17" i="1" l="1"/>
  <c r="E18" i="1" s="1"/>
  <c r="G18" i="1" l="1"/>
  <c r="J18" i="1" l="1"/>
  <c r="H18" i="1"/>
  <c r="I18" i="1"/>
  <c r="K18" i="1" l="1"/>
  <c r="E19" i="1" l="1"/>
  <c r="G19" i="1" l="1"/>
  <c r="J19" i="1" l="1"/>
  <c r="H19" i="1"/>
  <c r="I19" i="1"/>
  <c r="K19" i="1" l="1"/>
  <c r="E20" i="1" s="1"/>
  <c r="G20" i="1" l="1"/>
  <c r="J20" i="1" l="1"/>
  <c r="I20" i="1"/>
  <c r="H20" i="1"/>
  <c r="K20" i="1" l="1"/>
  <c r="E21" i="1" s="1"/>
  <c r="G21" i="1" l="1"/>
  <c r="J21" i="1" l="1"/>
  <c r="I21" i="1"/>
  <c r="H21" i="1"/>
  <c r="K21" i="1" l="1"/>
  <c r="E22" i="1" s="1"/>
  <c r="G22" i="1" l="1"/>
  <c r="J22" i="1" l="1"/>
  <c r="H22" i="1"/>
  <c r="I22" i="1"/>
  <c r="K22" i="1" l="1"/>
  <c r="E23" i="1" l="1"/>
  <c r="G23" i="1" l="1"/>
  <c r="J23" i="1" l="1"/>
  <c r="H23" i="1"/>
  <c r="I23" i="1"/>
  <c r="K23" i="1" l="1"/>
  <c r="E24" i="1" l="1"/>
  <c r="G24" i="1" s="1"/>
  <c r="J24" i="1" l="1"/>
  <c r="H24" i="1"/>
  <c r="I24" i="1"/>
  <c r="K24" i="1" l="1"/>
  <c r="E25" i="1" l="1"/>
  <c r="G25" i="1" s="1"/>
  <c r="J25" i="1" l="1"/>
  <c r="H25" i="1"/>
  <c r="I25" i="1"/>
  <c r="K25" i="1" l="1"/>
  <c r="E26" i="1" s="1"/>
  <c r="G26" i="1" l="1"/>
  <c r="J26" i="1" l="1"/>
  <c r="I26" i="1"/>
  <c r="H26" i="1"/>
  <c r="K26" i="1" l="1"/>
  <c r="E27" i="1" s="1"/>
  <c r="G27" i="1" l="1"/>
  <c r="H27" i="1" l="1"/>
  <c r="I27" i="1"/>
  <c r="J27" i="1"/>
  <c r="K27" i="1" l="1"/>
  <c r="E28" i="1" l="1"/>
  <c r="G28" i="1" l="1"/>
  <c r="J28" i="1" l="1"/>
  <c r="I28" i="1"/>
  <c r="H28" i="1"/>
  <c r="K28" i="1" l="1"/>
  <c r="E29" i="1" l="1"/>
  <c r="G29" i="1" l="1"/>
  <c r="I29" i="1" l="1"/>
  <c r="H29" i="1"/>
  <c r="J29" i="1"/>
  <c r="K29" i="1" l="1"/>
  <c r="E30" i="1" l="1"/>
  <c r="G30" i="1" s="1"/>
  <c r="I30" i="1" l="1"/>
  <c r="H30" i="1"/>
  <c r="J30" i="1"/>
  <c r="K30" i="1" l="1"/>
  <c r="E31" i="1" s="1"/>
  <c r="G31" i="1" l="1"/>
  <c r="H31" i="1" l="1"/>
  <c r="J31" i="1"/>
  <c r="I31" i="1"/>
  <c r="K31" i="1" l="1"/>
  <c r="E32" i="1" l="1"/>
  <c r="G32" i="1" l="1"/>
  <c r="J32" i="1" l="1"/>
  <c r="I32" i="1"/>
  <c r="H32" i="1"/>
  <c r="K32" i="1" l="1"/>
  <c r="E33" i="1" s="1"/>
  <c r="G33" i="1" s="1"/>
  <c r="J33" i="1" l="1"/>
  <c r="H33" i="1"/>
  <c r="I33" i="1"/>
  <c r="K33" i="1" l="1"/>
  <c r="E34" i="1" s="1"/>
  <c r="G34" i="1" s="1"/>
  <c r="H34" i="1" l="1"/>
  <c r="J34" i="1"/>
  <c r="I34" i="1"/>
  <c r="K34" i="1" l="1"/>
  <c r="E35" i="1" l="1"/>
  <c r="G35" i="1" l="1"/>
  <c r="H35" i="1" l="1"/>
  <c r="I35" i="1"/>
  <c r="J35" i="1"/>
  <c r="K35" i="1" l="1"/>
  <c r="E36" i="1" l="1"/>
  <c r="G36" i="1" s="1"/>
  <c r="H36" i="1" l="1"/>
  <c r="J36" i="1"/>
  <c r="I36" i="1"/>
  <c r="K36" i="1" l="1"/>
  <c r="E37" i="1" l="1"/>
  <c r="G37" i="1" s="1"/>
  <c r="J37" i="1" l="1"/>
  <c r="I37" i="1"/>
  <c r="H37" i="1"/>
  <c r="K37" i="1" l="1"/>
  <c r="E38" i="1" l="1"/>
  <c r="G38" i="1" s="1"/>
  <c r="J38" i="1" l="1"/>
  <c r="I38" i="1"/>
  <c r="H38" i="1"/>
  <c r="K38" i="1" l="1"/>
  <c r="E39" i="1" s="1"/>
  <c r="G39" i="1" s="1"/>
  <c r="H39" i="1" l="1"/>
  <c r="I39" i="1"/>
  <c r="J39" i="1"/>
  <c r="K39" i="1" l="1"/>
  <c r="E40" i="1" l="1"/>
  <c r="G40" i="1" l="1"/>
  <c r="I40" i="1" l="1"/>
  <c r="J40" i="1"/>
  <c r="H40" i="1"/>
  <c r="K40" i="1" l="1"/>
  <c r="E41" i="1" l="1"/>
  <c r="G41" i="1" l="1"/>
  <c r="J41" i="1" l="1"/>
  <c r="I41" i="1"/>
  <c r="H41" i="1"/>
  <c r="K41" i="1" l="1"/>
  <c r="E42" i="1" l="1"/>
  <c r="G42" i="1" l="1"/>
  <c r="J42" i="1" l="1"/>
  <c r="I42" i="1"/>
  <c r="H42" i="1"/>
  <c r="K42" i="1" l="1"/>
  <c r="E43" i="1" l="1"/>
  <c r="G43" i="1" l="1"/>
  <c r="J43" i="1" l="1"/>
  <c r="I43" i="1"/>
  <c r="H43" i="1"/>
  <c r="K43" i="1" l="1"/>
  <c r="E44" i="1" s="1"/>
  <c r="G44" i="1" s="1"/>
  <c r="J44" i="1" l="1"/>
  <c r="H44" i="1"/>
  <c r="I44" i="1"/>
  <c r="K44" i="1" l="1"/>
  <c r="E45" i="1" l="1"/>
  <c r="G45" i="1" s="1"/>
  <c r="J45" i="1" l="1"/>
  <c r="I45" i="1"/>
  <c r="H45" i="1"/>
  <c r="K45" i="1" l="1"/>
  <c r="E46" i="1" s="1"/>
  <c r="G46" i="1" s="1"/>
  <c r="H46" i="1" l="1"/>
  <c r="I46" i="1"/>
  <c r="J46" i="1"/>
  <c r="K46" i="1" l="1"/>
  <c r="E47" i="1" l="1"/>
  <c r="G47" i="1" l="1"/>
  <c r="J47" i="1" l="1"/>
  <c r="I47" i="1"/>
  <c r="H47" i="1"/>
  <c r="K47" i="1" l="1"/>
  <c r="E48" i="1" l="1"/>
  <c r="G48" i="1" s="1"/>
  <c r="H48" i="1" l="1"/>
  <c r="I48" i="1"/>
  <c r="J48" i="1"/>
  <c r="K48" i="1" l="1"/>
  <c r="E49" i="1" l="1"/>
  <c r="G49" i="1" s="1"/>
  <c r="I49" i="1" l="1"/>
  <c r="H49" i="1"/>
  <c r="J49" i="1"/>
  <c r="K49" i="1" l="1"/>
  <c r="E50" i="1" s="1"/>
  <c r="G50" i="1" l="1"/>
  <c r="J50" i="1" l="1"/>
  <c r="H50" i="1"/>
  <c r="I50" i="1"/>
  <c r="K50" i="1" l="1"/>
  <c r="E51" i="1" l="1"/>
  <c r="G51" i="1" s="1"/>
  <c r="J51" i="1" l="1"/>
  <c r="I51" i="1"/>
  <c r="H51" i="1"/>
  <c r="K51" i="1" l="1"/>
</calcChain>
</file>

<file path=xl/sharedStrings.xml><?xml version="1.0" encoding="utf-8"?>
<sst xmlns="http://schemas.openxmlformats.org/spreadsheetml/2006/main" count="14" uniqueCount="14">
  <si>
    <t>Уставка</t>
  </si>
  <si>
    <t>Коэффициент П</t>
  </si>
  <si>
    <t>Коэффициент И</t>
  </si>
  <si>
    <t>Коэффициент Д</t>
  </si>
  <si>
    <t>№ шага</t>
  </si>
  <si>
    <t>Воздействие П</t>
  </si>
  <si>
    <t>Невязка</t>
  </si>
  <si>
    <t>Текущее</t>
  </si>
  <si>
    <t>Упр. сигнал</t>
  </si>
  <si>
    <t>Воздействие И</t>
  </si>
  <si>
    <t>Воздействие Д</t>
  </si>
  <si>
    <t>Внешнее возд.</t>
  </si>
  <si>
    <t>Начальное значение</t>
  </si>
  <si>
    <t>Коэффициент упр. 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</si>
</sst>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2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Лист1!$E$1</c:f>
              <c:strCache>
                <c:ptCount val="1"/>
                <c:pt idx="0">
                  <c:v>Текущее</c:v>
                </c:pt>
              </c:strCache>
            </c:strRef>
          </c:tx>
          <c:marker>
            <c:symbol val="none"/>
          </c:marker>
          <c:cat>
            <c:numRef>
              <c:f>Лист1!$D$2:$D$51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Лист1!$E$2:$E$51</c:f>
              <c:numCache>
                <c:formatCode>General</c:formatCode>
                <c:ptCount val="50"/>
                <c:pt idx="0">
                  <c:v>20</c:v>
                </c:pt>
                <c:pt idx="1">
                  <c:v>36</c:v>
                </c:pt>
                <c:pt idx="2">
                  <c:v>48.6</c:v>
                </c:pt>
                <c:pt idx="3">
                  <c:v>55.86</c:v>
                </c:pt>
                <c:pt idx="4">
                  <c:v>59.386000000000003</c:v>
                </c:pt>
                <c:pt idx="5">
                  <c:v>60.018599999999999</c:v>
                </c:pt>
                <c:pt idx="6">
                  <c:v>58.909860000000002</c:v>
                </c:pt>
                <c:pt idx="7">
                  <c:v>56.921785999999997</c:v>
                </c:pt>
                <c:pt idx="8">
                  <c:v>54.719258599999996</c:v>
                </c:pt>
                <c:pt idx="9">
                  <c:v>52.717033860000001</c:v>
                </c:pt>
                <c:pt idx="10">
                  <c:v>51.132454185999997</c:v>
                </c:pt>
                <c:pt idx="11">
                  <c:v>50.030144498600002</c:v>
                </c:pt>
                <c:pt idx="12">
                  <c:v>49.37650675786</c:v>
                </c:pt>
                <c:pt idx="13">
                  <c:v>49.084652146586002</c:v>
                </c:pt>
                <c:pt idx="14">
                  <c:v>49.049437785738604</c:v>
                </c:pt>
                <c:pt idx="15">
                  <c:v>49.170614998081859</c:v>
                </c:pt>
                <c:pt idx="16">
                  <c:v>49.365802289998989</c:v>
                </c:pt>
                <c:pt idx="17">
                  <c:v>49.57543346204298</c:v>
                </c:pt>
                <c:pt idx="18">
                  <c:v>49.762273579631007</c:v>
                </c:pt>
                <c:pt idx="19">
                  <c:v>49.907797133390012</c:v>
                </c:pt>
                <c:pt idx="20">
                  <c:v>50.007262796357317</c:v>
                </c:pt>
                <c:pt idx="21">
                  <c:v>50.064754646727842</c:v>
                </c:pt>
                <c:pt idx="22">
                  <c:v>50.088944405086892</c:v>
                </c:pt>
                <c:pt idx="23">
                  <c:v>50.089910821651337</c:v>
                </c:pt>
                <c:pt idx="24">
                  <c:v>50.077056533962214</c:v>
                </c:pt>
                <c:pt idx="25">
                  <c:v>50.057982224175923</c:v>
                </c:pt>
                <c:pt idx="26">
                  <c:v>50.038092628867027</c:v>
                </c:pt>
                <c:pt idx="27">
                  <c:v>50.020692362543691</c:v>
                </c:pt>
                <c:pt idx="28">
                  <c:v>50.007355891076173</c:v>
                </c:pt>
                <c:pt idx="29">
                  <c:v>46.99840371815602</c:v>
                </c:pt>
                <c:pt idx="30">
                  <c:v>49.693370028355261</c:v>
                </c:pt>
                <c:pt idx="31">
                  <c:v>49.961395481159954</c:v>
                </c:pt>
                <c:pt idx="32">
                  <c:v>50.588517282809221</c:v>
                </c:pt>
                <c:pt idx="33">
                  <c:v>50.71255545730309</c:v>
                </c:pt>
                <c:pt idx="34">
                  <c:v>50.732680178520489</c:v>
                </c:pt>
                <c:pt idx="35">
                  <c:v>50.616989194080382</c:v>
                </c:pt>
                <c:pt idx="36">
                  <c:v>50.462909004175756</c:v>
                </c:pt>
                <c:pt idx="37">
                  <c:v>50.300964949481198</c:v>
                </c:pt>
                <c:pt idx="38">
                  <c:v>50.16137270519566</c:v>
                </c:pt>
                <c:pt idx="39">
                  <c:v>50.054831679931958</c:v>
                </c:pt>
                <c:pt idx="40">
                  <c:v>49.983984587509347</c:v>
                </c:pt>
                <c:pt idx="41">
                  <c:v>49.944625337227954</c:v>
                </c:pt>
                <c:pt idx="42">
                  <c:v>49.929723076213421</c:v>
                </c:pt>
                <c:pt idx="43">
                  <c:v>49.9314359326101</c:v>
                </c:pt>
                <c:pt idx="44">
                  <c:v>49.942682150804181</c:v>
                </c:pt>
                <c:pt idx="45">
                  <c:v>49.957862157380902</c:v>
                </c:pt>
                <c:pt idx="46">
                  <c:v>49.973092971516557</c:v>
                </c:pt>
                <c:pt idx="47">
                  <c:v>49.986079622769282</c:v>
                </c:pt>
                <c:pt idx="48">
                  <c:v>49.995805856418379</c:v>
                </c:pt>
                <c:pt idx="49">
                  <c:v>50.002159885479976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Лист1!$H$1</c:f>
              <c:strCache>
                <c:ptCount val="1"/>
                <c:pt idx="0">
                  <c:v>Воздействие П</c:v>
                </c:pt>
              </c:strCache>
            </c:strRef>
          </c:tx>
          <c:marker>
            <c:symbol val="none"/>
          </c:marker>
          <c:cat>
            <c:numRef>
              <c:f>Лист1!$D$2:$D$51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Лист1!$H$2:$H$51</c:f>
              <c:numCache>
                <c:formatCode>General</c:formatCode>
                <c:ptCount val="50"/>
                <c:pt idx="0">
                  <c:v>150</c:v>
                </c:pt>
                <c:pt idx="1">
                  <c:v>70</c:v>
                </c:pt>
                <c:pt idx="2">
                  <c:v>6.9999999999999929</c:v>
                </c:pt>
                <c:pt idx="3">
                  <c:v>-29.299999999999997</c:v>
                </c:pt>
                <c:pt idx="4">
                  <c:v>-46.930000000000014</c:v>
                </c:pt>
                <c:pt idx="5">
                  <c:v>-50.092999999999996</c:v>
                </c:pt>
                <c:pt idx="6">
                  <c:v>-44.549300000000009</c:v>
                </c:pt>
                <c:pt idx="7">
                  <c:v>-34.608929999999987</c:v>
                </c:pt>
                <c:pt idx="8">
                  <c:v>-23.596292999999982</c:v>
                </c:pt>
                <c:pt idx="9">
                  <c:v>-13.585169300000004</c:v>
                </c:pt>
                <c:pt idx="10">
                  <c:v>-5.662270929999984</c:v>
                </c:pt>
                <c:pt idx="11">
                  <c:v>-0.15072249300001062</c:v>
                </c:pt>
                <c:pt idx="12">
                  <c:v>3.1174662107000017</c:v>
                </c:pt>
                <c:pt idx="13">
                  <c:v>4.5767392670699891</c:v>
                </c:pt>
                <c:pt idx="14">
                  <c:v>4.7528110713069793</c:v>
                </c:pt>
                <c:pt idx="15">
                  <c:v>4.1469250095907029</c:v>
                </c:pt>
                <c:pt idx="16">
                  <c:v>3.1709885500050561</c:v>
                </c:pt>
                <c:pt idx="17">
                  <c:v>2.1228326897850991</c:v>
                </c:pt>
                <c:pt idx="18">
                  <c:v>1.1886321018449664</c:v>
                </c:pt>
                <c:pt idx="19">
                  <c:v>0.46101433304993833</c:v>
                </c:pt>
                <c:pt idx="20">
                  <c:v>-3.6313981786584293E-2</c:v>
                </c:pt>
                <c:pt idx="21">
                  <c:v>-0.32377323363920851</c:v>
                </c:pt>
                <c:pt idx="22">
                  <c:v>-0.4447220254344586</c:v>
                </c:pt>
                <c:pt idx="23">
                  <c:v>-0.44955410825668451</c:v>
                </c:pt>
                <c:pt idx="24">
                  <c:v>-0.38528266981106896</c:v>
                </c:pt>
                <c:pt idx="25">
                  <c:v>-0.28991112087961568</c:v>
                </c:pt>
                <c:pt idx="26">
                  <c:v>-0.19046314433513345</c:v>
                </c:pt>
                <c:pt idx="27">
                  <c:v>-0.10346181271845722</c:v>
                </c:pt>
                <c:pt idx="28">
                  <c:v>-3.6779455380866466E-2</c:v>
                </c:pt>
                <c:pt idx="29">
                  <c:v>15.007981409219902</c:v>
                </c:pt>
                <c:pt idx="30">
                  <c:v>1.5331498582236947</c:v>
                </c:pt>
                <c:pt idx="31">
                  <c:v>0.19302259420022949</c:v>
                </c:pt>
                <c:pt idx="32">
                  <c:v>-2.9425864140461044</c:v>
                </c:pt>
                <c:pt idx="33">
                  <c:v>-3.5627772865154483</c:v>
                </c:pt>
                <c:pt idx="34">
                  <c:v>-3.6634008926024464</c:v>
                </c:pt>
                <c:pt idx="35">
                  <c:v>-3.0849459704019111</c:v>
                </c:pt>
                <c:pt idx="36">
                  <c:v>-2.3145450208787821</c:v>
                </c:pt>
                <c:pt idx="37">
                  <c:v>-1.5048247474059906</c:v>
                </c:pt>
                <c:pt idx="38">
                  <c:v>-0.8068635259783008</c:v>
                </c:pt>
                <c:pt idx="39">
                  <c:v>-0.27415839965978961</c:v>
                </c:pt>
                <c:pt idx="40">
                  <c:v>8.0077062453263181E-2</c:v>
                </c:pt>
                <c:pt idx="41">
                  <c:v>0.27687331386022862</c:v>
                </c:pt>
                <c:pt idx="42">
                  <c:v>0.3513846189328973</c:v>
                </c:pt>
                <c:pt idx="43">
                  <c:v>0.34282033694950087</c:v>
                </c:pt>
                <c:pt idx="44">
                  <c:v>0.28658924597909419</c:v>
                </c:pt>
                <c:pt idx="45">
                  <c:v>0.21068921309549182</c:v>
                </c:pt>
                <c:pt idx="46">
                  <c:v>0.13453514241721365</c:v>
                </c:pt>
                <c:pt idx="47">
                  <c:v>6.9601886153591863E-2</c:v>
                </c:pt>
                <c:pt idx="48">
                  <c:v>2.0970717908106451E-2</c:v>
                </c:pt>
                <c:pt idx="49">
                  <c:v>-1.0799427399881267E-2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Лист1!$I$1</c:f>
              <c:strCache>
                <c:ptCount val="1"/>
                <c:pt idx="0">
                  <c:v>Воздействие И</c:v>
                </c:pt>
              </c:strCache>
            </c:strRef>
          </c:tx>
          <c:marker>
            <c:symbol val="none"/>
          </c:marker>
          <c:cat>
            <c:numRef>
              <c:f>Лист1!$D$2:$D$51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Лист1!$I$2:$I$51</c:f>
              <c:numCache>
                <c:formatCode>General</c:formatCode>
                <c:ptCount val="50"/>
                <c:pt idx="0">
                  <c:v>60</c:v>
                </c:pt>
                <c:pt idx="1">
                  <c:v>88</c:v>
                </c:pt>
                <c:pt idx="2">
                  <c:v>90.8</c:v>
                </c:pt>
                <c:pt idx="3">
                  <c:v>79.08</c:v>
                </c:pt>
                <c:pt idx="4">
                  <c:v>60.307999999999993</c:v>
                </c:pt>
                <c:pt idx="5">
                  <c:v>40.270799999999994</c:v>
                </c:pt>
                <c:pt idx="6">
                  <c:v>22.45107999999999</c:v>
                </c:pt>
                <c:pt idx="7">
                  <c:v>8.6075079999999957</c:v>
                </c:pt>
                <c:pt idx="8">
                  <c:v>-0.83100919999999689</c:v>
                </c:pt>
                <c:pt idx="9">
                  <c:v>-6.2650769199999985</c:v>
                </c:pt>
                <c:pt idx="10">
                  <c:v>-8.5299852919999921</c:v>
                </c:pt>
                <c:pt idx="11">
                  <c:v>-8.5902742891999964</c:v>
                </c:pt>
                <c:pt idx="12">
                  <c:v>-7.3432878049199957</c:v>
                </c:pt>
                <c:pt idx="13">
                  <c:v>-5.512592098092</c:v>
                </c:pt>
                <c:pt idx="14">
                  <c:v>-3.6114676695692083</c:v>
                </c:pt>
                <c:pt idx="15">
                  <c:v>-1.9526976657329271</c:v>
                </c:pt>
                <c:pt idx="16">
                  <c:v>-0.6843022457309047</c:v>
                </c:pt>
                <c:pt idx="17">
                  <c:v>0.16483083018313494</c:v>
                </c:pt>
                <c:pt idx="18">
                  <c:v>0.64028367092112148</c:v>
                </c:pt>
                <c:pt idx="19">
                  <c:v>0.82468940414109682</c:v>
                </c:pt>
                <c:pt idx="20">
                  <c:v>0.8101638114264631</c:v>
                </c:pt>
                <c:pt idx="21">
                  <c:v>0.68065451797077969</c:v>
                </c:pt>
                <c:pt idx="22">
                  <c:v>0.50276570779699625</c:v>
                </c:pt>
                <c:pt idx="23">
                  <c:v>0.32294406449432245</c:v>
                </c:pt>
                <c:pt idx="24">
                  <c:v>0.16883099656989486</c:v>
                </c:pt>
                <c:pt idx="25">
                  <c:v>5.2866548218048592E-2</c:v>
                </c:pt>
                <c:pt idx="26">
                  <c:v>-2.3318709516004787E-2</c:v>
                </c:pt>
                <c:pt idx="27">
                  <c:v>-6.4703434603387677E-2</c:v>
                </c:pt>
                <c:pt idx="28">
                  <c:v>-7.9415216755734264E-2</c:v>
                </c:pt>
                <c:pt idx="29">
                  <c:v>5.9237773469322264</c:v>
                </c:pt>
                <c:pt idx="30">
                  <c:v>6.5370372902217042</c:v>
                </c:pt>
                <c:pt idx="31">
                  <c:v>6.614246327901796</c:v>
                </c:pt>
                <c:pt idx="32">
                  <c:v>5.4372117622833542</c:v>
                </c:pt>
                <c:pt idx="33">
                  <c:v>4.0121008476771749</c:v>
                </c:pt>
                <c:pt idx="34">
                  <c:v>2.5467404906361963</c:v>
                </c:pt>
                <c:pt idx="35">
                  <c:v>1.3127621024754319</c:v>
                </c:pt>
                <c:pt idx="36">
                  <c:v>0.38694409412391906</c:v>
                </c:pt>
                <c:pt idx="37">
                  <c:v>-0.21498580483847718</c:v>
                </c:pt>
                <c:pt idx="38">
                  <c:v>-0.5377312152297975</c:v>
                </c:pt>
                <c:pt idx="39">
                  <c:v>-0.64739457509371334</c:v>
                </c:pt>
                <c:pt idx="40">
                  <c:v>-0.61536375011240807</c:v>
                </c:pt>
                <c:pt idx="41">
                  <c:v>-0.50461442456831662</c:v>
                </c:pt>
                <c:pt idx="42">
                  <c:v>-0.3640605769951577</c:v>
                </c:pt>
                <c:pt idx="43">
                  <c:v>-0.22693244221535736</c:v>
                </c:pt>
                <c:pt idx="44">
                  <c:v>-0.11229674382371968</c:v>
                </c:pt>
                <c:pt idx="45">
                  <c:v>-2.8021058585522951E-2</c:v>
                </c:pt>
                <c:pt idx="46">
                  <c:v>2.5792998381362509E-2</c:v>
                </c:pt>
                <c:pt idx="47">
                  <c:v>5.3633752842799254E-2</c:v>
                </c:pt>
                <c:pt idx="48">
                  <c:v>6.2022040006041834E-2</c:v>
                </c:pt>
                <c:pt idx="49">
                  <c:v>5.7702269046089327E-2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Лист1!$J$1</c:f>
              <c:strCache>
                <c:ptCount val="1"/>
                <c:pt idx="0">
                  <c:v>Воздействие Д</c:v>
                </c:pt>
              </c:strCache>
            </c:strRef>
          </c:tx>
          <c:marker>
            <c:symbol val="none"/>
          </c:marker>
          <c:cat>
            <c:numRef>
              <c:f>Лист1!$D$2:$D$51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Лист1!$J$2:$J$51</c:f>
              <c:numCache>
                <c:formatCode>General</c:formatCode>
                <c:ptCount val="50"/>
                <c:pt idx="0">
                  <c:v>-50</c:v>
                </c:pt>
                <c:pt idx="1">
                  <c:v>-32</c:v>
                </c:pt>
                <c:pt idx="2">
                  <c:v>-25.200000000000003</c:v>
                </c:pt>
                <c:pt idx="3">
                  <c:v>-14.519999999999996</c:v>
                </c:pt>
                <c:pt idx="4">
                  <c:v>-7.0520000000000067</c:v>
                </c:pt>
                <c:pt idx="5">
                  <c:v>-1.265199999999993</c:v>
                </c:pt>
                <c:pt idx="6">
                  <c:v>2.2174799999999948</c:v>
                </c:pt>
                <c:pt idx="7">
                  <c:v>3.9761480000000091</c:v>
                </c:pt>
                <c:pt idx="8">
                  <c:v>4.405054800000002</c:v>
                </c:pt>
                <c:pt idx="9">
                  <c:v>4.004449479999991</c:v>
                </c:pt>
                <c:pt idx="10">
                  <c:v>3.169159348000008</c:v>
                </c:pt>
                <c:pt idx="11">
                  <c:v>2.2046193747999894</c:v>
                </c:pt>
                <c:pt idx="12">
                  <c:v>1.3072754814800049</c:v>
                </c:pt>
                <c:pt idx="13">
                  <c:v>0.58370922254799495</c:v>
                </c:pt>
                <c:pt idx="14">
                  <c:v>7.0428721694796081E-2</c:v>
                </c:pt>
                <c:pt idx="15">
                  <c:v>-0.24235442468651058</c:v>
                </c:pt>
                <c:pt idx="16">
                  <c:v>-0.39037458383425871</c:v>
                </c:pt>
                <c:pt idx="17">
                  <c:v>-0.4192623440879828</c:v>
                </c:pt>
                <c:pt idx="18">
                  <c:v>-0.37368023517605309</c:v>
                </c:pt>
                <c:pt idx="19">
                  <c:v>-0.29104710751801122</c:v>
                </c:pt>
                <c:pt idx="20">
                  <c:v>-0.19893132593460905</c:v>
                </c:pt>
                <c:pt idx="21">
                  <c:v>-0.11498370074104969</c:v>
                </c:pt>
                <c:pt idx="22">
                  <c:v>-4.8379516718100035E-2</c:v>
                </c:pt>
                <c:pt idx="23">
                  <c:v>-1.9328331288903655E-3</c:v>
                </c:pt>
                <c:pt idx="24">
                  <c:v>2.5708575378246223E-2</c:v>
                </c:pt>
                <c:pt idx="25">
                  <c:v>3.814861957258131E-2</c:v>
                </c:pt>
                <c:pt idx="26">
                  <c:v>3.9779190617792892E-2</c:v>
                </c:pt>
                <c:pt idx="27">
                  <c:v>3.480053264667049E-2</c:v>
                </c:pt>
                <c:pt idx="28">
                  <c:v>2.6672942935036303E-2</c:v>
                </c:pt>
                <c:pt idx="29">
                  <c:v>6.0179043458403072</c:v>
                </c:pt>
                <c:pt idx="30">
                  <c:v>-5.3899326203984828</c:v>
                </c:pt>
                <c:pt idx="31">
                  <c:v>-0.53605090560938606</c:v>
                </c:pt>
                <c:pt idx="32">
                  <c:v>-1.2542436032985336</c:v>
                </c:pt>
                <c:pt idx="33">
                  <c:v>-0.24807634898773756</c:v>
                </c:pt>
                <c:pt idx="34">
                  <c:v>-4.0249442434799221E-2</c:v>
                </c:pt>
                <c:pt idx="35">
                  <c:v>0.23138196888021412</c:v>
                </c:pt>
                <c:pt idx="36">
                  <c:v>0.30816037980925159</c:v>
                </c:pt>
                <c:pt idx="37">
                  <c:v>0.32388810938911661</c:v>
                </c:pt>
                <c:pt idx="38">
                  <c:v>0.27918448857107592</c:v>
                </c:pt>
                <c:pt idx="39">
                  <c:v>0.21308205052740448</c:v>
                </c:pt>
                <c:pt idx="40">
                  <c:v>0.14169418484522112</c:v>
                </c:pt>
                <c:pt idx="41">
                  <c:v>7.8718500562786176E-2</c:v>
                </c:pt>
                <c:pt idx="42">
                  <c:v>2.9804522029067471E-2</c:v>
                </c:pt>
                <c:pt idx="43">
                  <c:v>-3.4257127933585707E-3</c:v>
                </c:pt>
                <c:pt idx="44">
                  <c:v>-2.2492436388162673E-2</c:v>
                </c:pt>
                <c:pt idx="45">
                  <c:v>-3.0360013153440946E-2</c:v>
                </c:pt>
                <c:pt idx="46">
                  <c:v>-3.046162827131127E-2</c:v>
                </c:pt>
                <c:pt idx="47">
                  <c:v>-2.5973302505448714E-2</c:v>
                </c:pt>
                <c:pt idx="48">
                  <c:v>-1.9452467298194165E-2</c:v>
                </c:pt>
                <c:pt idx="49">
                  <c:v>-1.2708058123195087E-2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Лист1!$K$1</c:f>
              <c:strCache>
                <c:ptCount val="1"/>
                <c:pt idx="0">
                  <c:v>Упр. сигнал</c:v>
                </c:pt>
              </c:strCache>
            </c:strRef>
          </c:tx>
          <c:marker>
            <c:symbol val="none"/>
          </c:marker>
          <c:cat>
            <c:numRef>
              <c:f>Лист1!$D$2:$D$51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Лист1!$K$2:$K$51</c:f>
              <c:numCache>
                <c:formatCode>General</c:formatCode>
                <c:ptCount val="50"/>
                <c:pt idx="0">
                  <c:v>16</c:v>
                </c:pt>
                <c:pt idx="1">
                  <c:v>12.6</c:v>
                </c:pt>
                <c:pt idx="2">
                  <c:v>7.259999999999998</c:v>
                </c:pt>
                <c:pt idx="3">
                  <c:v>3.5260000000000007</c:v>
                </c:pt>
                <c:pt idx="4">
                  <c:v>0.63259999999999716</c:v>
                </c:pt>
                <c:pt idx="5">
                  <c:v>-1.1087399999999996</c:v>
                </c:pt>
                <c:pt idx="6">
                  <c:v>-1.9880740000000023</c:v>
                </c:pt>
                <c:pt idx="7">
                  <c:v>-2.2025273999999984</c:v>
                </c:pt>
                <c:pt idx="8">
                  <c:v>-2.0022247399999977</c:v>
                </c:pt>
                <c:pt idx="9">
                  <c:v>-1.5845796740000011</c:v>
                </c:pt>
                <c:pt idx="10">
                  <c:v>-1.1023096873999969</c:v>
                </c:pt>
                <c:pt idx="11">
                  <c:v>-0.6536377407400018</c:v>
                </c:pt>
                <c:pt idx="12">
                  <c:v>-0.29185461127399892</c:v>
                </c:pt>
                <c:pt idx="13">
                  <c:v>-3.5214360847401593E-2</c:v>
                </c:pt>
                <c:pt idx="14">
                  <c:v>0.12117721234325671</c:v>
                </c:pt>
                <c:pt idx="15">
                  <c:v>0.19518729191712653</c:v>
                </c:pt>
                <c:pt idx="16">
                  <c:v>0.20963117204398926</c:v>
                </c:pt>
                <c:pt idx="17">
                  <c:v>0.18684011758802513</c:v>
                </c:pt>
                <c:pt idx="18">
                  <c:v>0.14552355375900347</c:v>
                </c:pt>
                <c:pt idx="19">
                  <c:v>9.9465662967302387E-2</c:v>
                </c:pt>
                <c:pt idx="20">
                  <c:v>5.7491850370526974E-2</c:v>
                </c:pt>
                <c:pt idx="21">
                  <c:v>2.4189758359052148E-2</c:v>
                </c:pt>
                <c:pt idx="22">
                  <c:v>9.6641656444376169E-4</c:v>
                </c:pt>
                <c:pt idx="23">
                  <c:v>-1.2854287689125244E-2</c:v>
                </c:pt>
                <c:pt idx="24">
                  <c:v>-1.9074309786292785E-2</c:v>
                </c:pt>
                <c:pt idx="25">
                  <c:v>-1.9889595308898576E-2</c:v>
                </c:pt>
                <c:pt idx="26">
                  <c:v>-1.7400266323334534E-2</c:v>
                </c:pt>
                <c:pt idx="27">
                  <c:v>-1.333647146751744E-2</c:v>
                </c:pt>
                <c:pt idx="28">
                  <c:v>-8.9521729201564419E-3</c:v>
                </c:pt>
                <c:pt idx="29">
                  <c:v>2.6949663101992436</c:v>
                </c:pt>
                <c:pt idx="30">
                  <c:v>0.26802545280469159</c:v>
                </c:pt>
                <c:pt idx="31">
                  <c:v>0.6271218016492639</c:v>
                </c:pt>
                <c:pt idx="32">
                  <c:v>0.12403817449387163</c:v>
                </c:pt>
                <c:pt idx="33">
                  <c:v>2.0124721217398899E-2</c:v>
                </c:pt>
                <c:pt idx="34">
                  <c:v>-0.11569098444010492</c:v>
                </c:pt>
                <c:pt idx="35">
                  <c:v>-0.15408018990462652</c:v>
                </c:pt>
                <c:pt idx="36">
                  <c:v>-0.16194405469456113</c:v>
                </c:pt>
                <c:pt idx="37">
                  <c:v>-0.13959224428553513</c:v>
                </c:pt>
                <c:pt idx="38">
                  <c:v>-0.10654102526370224</c:v>
                </c:pt>
                <c:pt idx="39">
                  <c:v>-7.084709242260985E-2</c:v>
                </c:pt>
                <c:pt idx="40">
                  <c:v>-3.935925028139238E-2</c:v>
                </c:pt>
                <c:pt idx="41">
                  <c:v>-1.4902261014530183E-2</c:v>
                </c:pt>
                <c:pt idx="42">
                  <c:v>1.7128563966807065E-3</c:v>
                </c:pt>
                <c:pt idx="43">
                  <c:v>1.1246218194078495E-2</c:v>
                </c:pt>
                <c:pt idx="44">
                  <c:v>1.5180006576721184E-2</c:v>
                </c:pt>
                <c:pt idx="45">
                  <c:v>1.5230814135652793E-2</c:v>
                </c:pt>
                <c:pt idx="46">
                  <c:v>1.2986651252726489E-2</c:v>
                </c:pt>
                <c:pt idx="47">
                  <c:v>9.726233649094241E-3</c:v>
                </c:pt>
                <c:pt idx="48">
                  <c:v>6.3540290615954117E-3</c:v>
                </c:pt>
                <c:pt idx="49">
                  <c:v>3.4194783523012972E-3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02720"/>
        <c:axId val="85385792"/>
      </c:lineChart>
      <c:catAx>
        <c:axId val="5590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5385792"/>
        <c:crosses val="autoZero"/>
        <c:auto val="1"/>
        <c:lblAlgn val="ctr"/>
        <c:lblOffset val="100"/>
        <c:noMultiLvlLbl val="0"/>
      </c:catAx>
      <c:valAx>
        <c:axId val="85385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9027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268060</xdr:colOff>
      <xdr:row>0</xdr:row>
      <xdr:rowOff>100692</xdr:rowOff>
    </xdr:from>
    <xdr:to>
      <xdr:col>24</xdr:col>
      <xdr:colOff>152400</xdr:colOff>
      <xdr:row>42</xdr:row>
      <xdr:rowOff>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zoomScaleNormal="100" workbookViewId="0">
      <selection activeCell="B1" sqref="B1"/>
    </sheetView>
  </sheetViews>
  <sheetFormatPr defaultRowHeight="14.4" x14ac:dyDescent="0.3"/>
  <cols>
    <col min="1" max="1" width="21" customWidth="1"/>
    <col min="3" max="3" width="4.6640625" customWidth="1"/>
    <col min="4" max="4" width="8.5546875" customWidth="1"/>
    <col min="5" max="5" width="12.88671875" customWidth="1"/>
    <col min="6" max="6" width="15" customWidth="1"/>
    <col min="7" max="7" width="14.5546875" customWidth="1"/>
    <col min="8" max="8" width="15.33203125" customWidth="1"/>
    <col min="9" max="9" width="14.88671875" customWidth="1"/>
    <col min="10" max="10" width="14.44140625" customWidth="1"/>
    <col min="11" max="11" width="14" customWidth="1"/>
  </cols>
  <sheetData>
    <row r="1" spans="1:11" x14ac:dyDescent="0.3">
      <c r="A1" s="1" t="s">
        <v>1</v>
      </c>
      <c r="B1" s="2">
        <v>5</v>
      </c>
      <c r="D1" s="1" t="s">
        <v>4</v>
      </c>
      <c r="E1" s="1" t="s">
        <v>7</v>
      </c>
      <c r="F1" s="1" t="s">
        <v>11</v>
      </c>
      <c r="G1" s="1" t="s">
        <v>6</v>
      </c>
      <c r="H1" s="1" t="s">
        <v>5</v>
      </c>
      <c r="I1" s="1" t="s">
        <v>9</v>
      </c>
      <c r="J1" s="1" t="s">
        <v>10</v>
      </c>
      <c r="K1" s="1" t="s">
        <v>8</v>
      </c>
    </row>
    <row r="2" spans="1:11" x14ac:dyDescent="0.3">
      <c r="A2" s="1" t="s">
        <v>2</v>
      </c>
      <c r="B2" s="2">
        <v>2</v>
      </c>
      <c r="D2" s="1">
        <v>1</v>
      </c>
      <c r="E2" s="1">
        <f>B5+F2</f>
        <v>20</v>
      </c>
      <c r="F2" s="2">
        <v>0</v>
      </c>
      <c r="G2" s="1">
        <f>$B$4-E2</f>
        <v>30</v>
      </c>
      <c r="H2" s="1">
        <f>G2*$B$1</f>
        <v>150</v>
      </c>
      <c r="I2" s="1">
        <f>$B$2*G2</f>
        <v>60</v>
      </c>
      <c r="J2" s="1">
        <f>-1*B4</f>
        <v>-50</v>
      </c>
      <c r="K2" s="1">
        <f t="shared" ref="K2:K33" si="0">(H2+I2+J2)/$B$6</f>
        <v>16</v>
      </c>
    </row>
    <row r="3" spans="1:11" x14ac:dyDescent="0.3">
      <c r="A3" s="1" t="s">
        <v>3</v>
      </c>
      <c r="B3" s="2">
        <v>2</v>
      </c>
      <c r="D3" s="1">
        <v>2</v>
      </c>
      <c r="E3" s="1">
        <f>E2+K2+F3</f>
        <v>36</v>
      </c>
      <c r="F3" s="2">
        <v>0</v>
      </c>
      <c r="G3" s="1">
        <f t="shared" ref="G3:G51" si="1">$B$4-E3</f>
        <v>14</v>
      </c>
      <c r="H3" s="1">
        <f t="shared" ref="H3:H51" si="2">G3*$B$1</f>
        <v>70</v>
      </c>
      <c r="I3" s="1">
        <f>$B$2*G3+I2</f>
        <v>88</v>
      </c>
      <c r="J3" s="1">
        <f>(G3-G2)*$B$3</f>
        <v>-32</v>
      </c>
      <c r="K3" s="1">
        <f t="shared" si="0"/>
        <v>12.6</v>
      </c>
    </row>
    <row r="4" spans="1:11" x14ac:dyDescent="0.3">
      <c r="A4" s="1" t="s">
        <v>0</v>
      </c>
      <c r="B4" s="2">
        <v>50</v>
      </c>
      <c r="D4" s="1">
        <v>3</v>
      </c>
      <c r="E4" s="1">
        <f t="shared" ref="E4:E51" si="3">E3+K3+F4</f>
        <v>48.6</v>
      </c>
      <c r="F4" s="2">
        <v>0</v>
      </c>
      <c r="G4" s="1">
        <f t="shared" si="1"/>
        <v>1.3999999999999986</v>
      </c>
      <c r="H4" s="1">
        <f t="shared" si="2"/>
        <v>6.9999999999999929</v>
      </c>
      <c r="I4" s="1">
        <f t="shared" ref="I4:I51" si="4">$B$2*G4+I3</f>
        <v>90.8</v>
      </c>
      <c r="J4" s="1">
        <f t="shared" ref="J4:J51" si="5">(G4-G3)*$B$3</f>
        <v>-25.200000000000003</v>
      </c>
      <c r="K4" s="1">
        <f t="shared" si="0"/>
        <v>7.259999999999998</v>
      </c>
    </row>
    <row r="5" spans="1:11" x14ac:dyDescent="0.3">
      <c r="A5" s="1" t="s">
        <v>12</v>
      </c>
      <c r="B5" s="2">
        <v>20</v>
      </c>
      <c r="D5" s="1">
        <v>4</v>
      </c>
      <c r="E5" s="1">
        <f t="shared" si="3"/>
        <v>55.86</v>
      </c>
      <c r="F5" s="2">
        <v>0</v>
      </c>
      <c r="G5" s="1">
        <f t="shared" si="1"/>
        <v>-5.8599999999999994</v>
      </c>
      <c r="H5" s="1">
        <f t="shared" si="2"/>
        <v>-29.299999999999997</v>
      </c>
      <c r="I5" s="1">
        <f t="shared" si="4"/>
        <v>79.08</v>
      </c>
      <c r="J5" s="1">
        <f t="shared" si="5"/>
        <v>-14.519999999999996</v>
      </c>
      <c r="K5" s="1">
        <f t="shared" si="0"/>
        <v>3.5260000000000007</v>
      </c>
    </row>
    <row r="6" spans="1:11" x14ac:dyDescent="0.3">
      <c r="A6" s="1" t="s">
        <v>13</v>
      </c>
      <c r="B6" s="2">
        <v>10</v>
      </c>
      <c r="D6" s="1">
        <v>5</v>
      </c>
      <c r="E6" s="1">
        <f t="shared" si="3"/>
        <v>59.386000000000003</v>
      </c>
      <c r="F6" s="2">
        <v>0</v>
      </c>
      <c r="G6" s="1">
        <f t="shared" si="1"/>
        <v>-9.3860000000000028</v>
      </c>
      <c r="H6" s="1">
        <f t="shared" si="2"/>
        <v>-46.930000000000014</v>
      </c>
      <c r="I6" s="1">
        <f t="shared" si="4"/>
        <v>60.307999999999993</v>
      </c>
      <c r="J6" s="1">
        <f t="shared" si="5"/>
        <v>-7.0520000000000067</v>
      </c>
      <c r="K6" s="1">
        <f t="shared" si="0"/>
        <v>0.63259999999999716</v>
      </c>
    </row>
    <row r="7" spans="1:11" x14ac:dyDescent="0.3">
      <c r="D7" s="1">
        <v>6</v>
      </c>
      <c r="E7" s="1">
        <f t="shared" si="3"/>
        <v>60.018599999999999</v>
      </c>
      <c r="F7" s="2">
        <v>0</v>
      </c>
      <c r="G7" s="1">
        <f t="shared" si="1"/>
        <v>-10.018599999999999</v>
      </c>
      <c r="H7" s="1">
        <f t="shared" si="2"/>
        <v>-50.092999999999996</v>
      </c>
      <c r="I7" s="1">
        <f t="shared" si="4"/>
        <v>40.270799999999994</v>
      </c>
      <c r="J7" s="1">
        <f t="shared" si="5"/>
        <v>-1.265199999999993</v>
      </c>
      <c r="K7" s="1">
        <f t="shared" si="0"/>
        <v>-1.1087399999999996</v>
      </c>
    </row>
    <row r="8" spans="1:11" x14ac:dyDescent="0.3">
      <c r="D8" s="1">
        <v>7</v>
      </c>
      <c r="E8" s="1">
        <f t="shared" si="3"/>
        <v>58.909860000000002</v>
      </c>
      <c r="F8" s="2">
        <v>0</v>
      </c>
      <c r="G8" s="1">
        <f t="shared" si="1"/>
        <v>-8.9098600000000019</v>
      </c>
      <c r="H8" s="1">
        <f t="shared" si="2"/>
        <v>-44.549300000000009</v>
      </c>
      <c r="I8" s="1">
        <f t="shared" si="4"/>
        <v>22.45107999999999</v>
      </c>
      <c r="J8" s="1">
        <f t="shared" si="5"/>
        <v>2.2174799999999948</v>
      </c>
      <c r="K8" s="1">
        <f t="shared" si="0"/>
        <v>-1.9880740000000023</v>
      </c>
    </row>
    <row r="9" spans="1:11" x14ac:dyDescent="0.3">
      <c r="D9" s="1">
        <v>8</v>
      </c>
      <c r="E9" s="1">
        <f t="shared" si="3"/>
        <v>56.921785999999997</v>
      </c>
      <c r="F9" s="2">
        <v>0</v>
      </c>
      <c r="G9" s="1">
        <f t="shared" si="1"/>
        <v>-6.9217859999999973</v>
      </c>
      <c r="H9" s="1">
        <f t="shared" si="2"/>
        <v>-34.608929999999987</v>
      </c>
      <c r="I9" s="1">
        <f t="shared" si="4"/>
        <v>8.6075079999999957</v>
      </c>
      <c r="J9" s="1">
        <f t="shared" si="5"/>
        <v>3.9761480000000091</v>
      </c>
      <c r="K9" s="1">
        <f t="shared" si="0"/>
        <v>-2.2025273999999984</v>
      </c>
    </row>
    <row r="10" spans="1:11" x14ac:dyDescent="0.3">
      <c r="D10" s="1">
        <v>9</v>
      </c>
      <c r="E10" s="1">
        <f t="shared" si="3"/>
        <v>54.719258599999996</v>
      </c>
      <c r="F10" s="2">
        <v>0</v>
      </c>
      <c r="G10" s="1">
        <f t="shared" si="1"/>
        <v>-4.7192585999999963</v>
      </c>
      <c r="H10" s="1">
        <f t="shared" si="2"/>
        <v>-23.596292999999982</v>
      </c>
      <c r="I10" s="1">
        <f t="shared" si="4"/>
        <v>-0.83100919999999689</v>
      </c>
      <c r="J10" s="1">
        <f t="shared" si="5"/>
        <v>4.405054800000002</v>
      </c>
      <c r="K10" s="1">
        <f t="shared" si="0"/>
        <v>-2.0022247399999977</v>
      </c>
    </row>
    <row r="11" spans="1:11" x14ac:dyDescent="0.3">
      <c r="D11" s="1">
        <v>10</v>
      </c>
      <c r="E11" s="1">
        <f t="shared" si="3"/>
        <v>52.717033860000001</v>
      </c>
      <c r="F11" s="2">
        <v>0</v>
      </c>
      <c r="G11" s="1">
        <f t="shared" si="1"/>
        <v>-2.7170338600000008</v>
      </c>
      <c r="H11" s="1">
        <f t="shared" si="2"/>
        <v>-13.585169300000004</v>
      </c>
      <c r="I11" s="1">
        <f t="shared" si="4"/>
        <v>-6.2650769199999985</v>
      </c>
      <c r="J11" s="1">
        <f t="shared" si="5"/>
        <v>4.004449479999991</v>
      </c>
      <c r="K11" s="1">
        <f t="shared" si="0"/>
        <v>-1.5845796740000011</v>
      </c>
    </row>
    <row r="12" spans="1:11" x14ac:dyDescent="0.3">
      <c r="D12" s="1">
        <v>11</v>
      </c>
      <c r="E12" s="1">
        <f t="shared" si="3"/>
        <v>51.132454185999997</v>
      </c>
      <c r="F12" s="2">
        <v>0</v>
      </c>
      <c r="G12" s="1">
        <f t="shared" si="1"/>
        <v>-1.1324541859999968</v>
      </c>
      <c r="H12" s="1">
        <f t="shared" si="2"/>
        <v>-5.662270929999984</v>
      </c>
      <c r="I12" s="1">
        <f t="shared" si="4"/>
        <v>-8.5299852919999921</v>
      </c>
      <c r="J12" s="1">
        <f t="shared" si="5"/>
        <v>3.169159348000008</v>
      </c>
      <c r="K12" s="1">
        <f t="shared" si="0"/>
        <v>-1.1023096873999969</v>
      </c>
    </row>
    <row r="13" spans="1:11" x14ac:dyDescent="0.3">
      <c r="D13" s="1">
        <v>12</v>
      </c>
      <c r="E13" s="1">
        <f t="shared" si="3"/>
        <v>50.030144498600002</v>
      </c>
      <c r="F13" s="2">
        <v>0</v>
      </c>
      <c r="G13" s="1">
        <f t="shared" si="1"/>
        <v>-3.0144498600002123E-2</v>
      </c>
      <c r="H13" s="1">
        <f t="shared" si="2"/>
        <v>-0.15072249300001062</v>
      </c>
      <c r="I13" s="1">
        <f t="shared" si="4"/>
        <v>-8.5902742891999964</v>
      </c>
      <c r="J13" s="1">
        <f t="shared" si="5"/>
        <v>2.2046193747999894</v>
      </c>
      <c r="K13" s="1">
        <f t="shared" si="0"/>
        <v>-0.6536377407400018</v>
      </c>
    </row>
    <row r="14" spans="1:11" x14ac:dyDescent="0.3">
      <c r="D14" s="1">
        <v>13</v>
      </c>
      <c r="E14" s="1">
        <f t="shared" si="3"/>
        <v>49.37650675786</v>
      </c>
      <c r="F14" s="2">
        <v>0</v>
      </c>
      <c r="G14" s="1">
        <f t="shared" si="1"/>
        <v>0.62349324214000035</v>
      </c>
      <c r="H14" s="1">
        <f t="shared" si="2"/>
        <v>3.1174662107000017</v>
      </c>
      <c r="I14" s="1">
        <f t="shared" si="4"/>
        <v>-7.3432878049199957</v>
      </c>
      <c r="J14" s="1">
        <f t="shared" si="5"/>
        <v>1.3072754814800049</v>
      </c>
      <c r="K14" s="1">
        <f t="shared" si="0"/>
        <v>-0.29185461127399892</v>
      </c>
    </row>
    <row r="15" spans="1:11" x14ac:dyDescent="0.3">
      <c r="D15" s="1">
        <v>14</v>
      </c>
      <c r="E15" s="1">
        <f t="shared" si="3"/>
        <v>49.084652146586002</v>
      </c>
      <c r="F15" s="2">
        <v>0</v>
      </c>
      <c r="G15" s="1">
        <f t="shared" si="1"/>
        <v>0.91534785341399783</v>
      </c>
      <c r="H15" s="1">
        <f t="shared" si="2"/>
        <v>4.5767392670699891</v>
      </c>
      <c r="I15" s="1">
        <f t="shared" si="4"/>
        <v>-5.512592098092</v>
      </c>
      <c r="J15" s="1">
        <f t="shared" si="5"/>
        <v>0.58370922254799495</v>
      </c>
      <c r="K15" s="1">
        <f t="shared" si="0"/>
        <v>-3.5214360847401593E-2</v>
      </c>
    </row>
    <row r="16" spans="1:11" x14ac:dyDescent="0.3">
      <c r="D16" s="1">
        <v>15</v>
      </c>
      <c r="E16" s="1">
        <f t="shared" si="3"/>
        <v>49.049437785738604</v>
      </c>
      <c r="F16" s="2">
        <v>0</v>
      </c>
      <c r="G16" s="1">
        <f t="shared" si="1"/>
        <v>0.95056221426139587</v>
      </c>
      <c r="H16" s="1">
        <f t="shared" si="2"/>
        <v>4.7528110713069793</v>
      </c>
      <c r="I16" s="1">
        <f t="shared" si="4"/>
        <v>-3.6114676695692083</v>
      </c>
      <c r="J16" s="1">
        <f t="shared" si="5"/>
        <v>7.0428721694796081E-2</v>
      </c>
      <c r="K16" s="1">
        <f t="shared" si="0"/>
        <v>0.12117721234325671</v>
      </c>
    </row>
    <row r="17" spans="4:11" x14ac:dyDescent="0.3">
      <c r="D17" s="1">
        <v>16</v>
      </c>
      <c r="E17" s="1">
        <f t="shared" si="3"/>
        <v>49.170614998081859</v>
      </c>
      <c r="F17" s="2">
        <v>0</v>
      </c>
      <c r="G17" s="1">
        <f t="shared" si="1"/>
        <v>0.82938500191814057</v>
      </c>
      <c r="H17" s="1">
        <f t="shared" si="2"/>
        <v>4.1469250095907029</v>
      </c>
      <c r="I17" s="1">
        <f t="shared" si="4"/>
        <v>-1.9526976657329271</v>
      </c>
      <c r="J17" s="1">
        <f t="shared" si="5"/>
        <v>-0.24235442468651058</v>
      </c>
      <c r="K17" s="1">
        <f t="shared" si="0"/>
        <v>0.19518729191712653</v>
      </c>
    </row>
    <row r="18" spans="4:11" x14ac:dyDescent="0.3">
      <c r="D18" s="1">
        <v>17</v>
      </c>
      <c r="E18" s="1">
        <f t="shared" si="3"/>
        <v>49.365802289998989</v>
      </c>
      <c r="F18" s="2">
        <v>0</v>
      </c>
      <c r="G18" s="1">
        <f t="shared" si="1"/>
        <v>0.63419771000101122</v>
      </c>
      <c r="H18" s="1">
        <f t="shared" si="2"/>
        <v>3.1709885500050561</v>
      </c>
      <c r="I18" s="1">
        <f t="shared" si="4"/>
        <v>-0.6843022457309047</v>
      </c>
      <c r="J18" s="1">
        <f t="shared" si="5"/>
        <v>-0.39037458383425871</v>
      </c>
      <c r="K18" s="1">
        <f t="shared" si="0"/>
        <v>0.20963117204398926</v>
      </c>
    </row>
    <row r="19" spans="4:11" x14ac:dyDescent="0.3">
      <c r="D19" s="1">
        <v>18</v>
      </c>
      <c r="E19" s="1">
        <f t="shared" si="3"/>
        <v>49.57543346204298</v>
      </c>
      <c r="F19" s="2">
        <v>0</v>
      </c>
      <c r="G19" s="1">
        <f t="shared" si="1"/>
        <v>0.42456653795701982</v>
      </c>
      <c r="H19" s="1">
        <f t="shared" si="2"/>
        <v>2.1228326897850991</v>
      </c>
      <c r="I19" s="1">
        <f t="shared" si="4"/>
        <v>0.16483083018313494</v>
      </c>
      <c r="J19" s="1">
        <f t="shared" si="5"/>
        <v>-0.4192623440879828</v>
      </c>
      <c r="K19" s="1">
        <f t="shared" si="0"/>
        <v>0.18684011758802513</v>
      </c>
    </row>
    <row r="20" spans="4:11" x14ac:dyDescent="0.3">
      <c r="D20" s="1">
        <v>19</v>
      </c>
      <c r="E20" s="1">
        <f t="shared" si="3"/>
        <v>49.762273579631007</v>
      </c>
      <c r="F20" s="2">
        <v>0</v>
      </c>
      <c r="G20" s="1">
        <f t="shared" si="1"/>
        <v>0.23772642036899327</v>
      </c>
      <c r="H20" s="1">
        <f t="shared" si="2"/>
        <v>1.1886321018449664</v>
      </c>
      <c r="I20" s="1">
        <f t="shared" si="4"/>
        <v>0.64028367092112148</v>
      </c>
      <c r="J20" s="1">
        <f t="shared" si="5"/>
        <v>-0.37368023517605309</v>
      </c>
      <c r="K20" s="1">
        <f t="shared" si="0"/>
        <v>0.14552355375900347</v>
      </c>
    </row>
    <row r="21" spans="4:11" x14ac:dyDescent="0.3">
      <c r="D21" s="1">
        <v>20</v>
      </c>
      <c r="E21" s="1">
        <f t="shared" si="3"/>
        <v>49.907797133390012</v>
      </c>
      <c r="F21" s="2">
        <v>0</v>
      </c>
      <c r="G21" s="1">
        <f t="shared" si="1"/>
        <v>9.2202866609987666E-2</v>
      </c>
      <c r="H21" s="1">
        <f t="shared" si="2"/>
        <v>0.46101433304993833</v>
      </c>
      <c r="I21" s="1">
        <f t="shared" si="4"/>
        <v>0.82468940414109682</v>
      </c>
      <c r="J21" s="1">
        <f t="shared" si="5"/>
        <v>-0.29104710751801122</v>
      </c>
      <c r="K21" s="1">
        <f t="shared" si="0"/>
        <v>9.9465662967302387E-2</v>
      </c>
    </row>
    <row r="22" spans="4:11" x14ac:dyDescent="0.3">
      <c r="D22" s="1">
        <v>21</v>
      </c>
      <c r="E22" s="1">
        <f t="shared" si="3"/>
        <v>50.007262796357317</v>
      </c>
      <c r="F22" s="2">
        <v>0</v>
      </c>
      <c r="G22" s="1">
        <f t="shared" si="1"/>
        <v>-7.2627963573168586E-3</v>
      </c>
      <c r="H22" s="1">
        <f t="shared" si="2"/>
        <v>-3.6313981786584293E-2</v>
      </c>
      <c r="I22" s="1">
        <f t="shared" si="4"/>
        <v>0.8101638114264631</v>
      </c>
      <c r="J22" s="1">
        <f t="shared" si="5"/>
        <v>-0.19893132593460905</v>
      </c>
      <c r="K22" s="1">
        <f t="shared" si="0"/>
        <v>5.7491850370526974E-2</v>
      </c>
    </row>
    <row r="23" spans="4:11" x14ac:dyDescent="0.3">
      <c r="D23" s="1">
        <v>22</v>
      </c>
      <c r="E23" s="1">
        <f t="shared" si="3"/>
        <v>50.064754646727842</v>
      </c>
      <c r="F23" s="2">
        <v>0</v>
      </c>
      <c r="G23" s="1">
        <f t="shared" si="1"/>
        <v>-6.4754646727841703E-2</v>
      </c>
      <c r="H23" s="1">
        <f t="shared" si="2"/>
        <v>-0.32377323363920851</v>
      </c>
      <c r="I23" s="1">
        <f t="shared" si="4"/>
        <v>0.68065451797077969</v>
      </c>
      <c r="J23" s="1">
        <f t="shared" si="5"/>
        <v>-0.11498370074104969</v>
      </c>
      <c r="K23" s="1">
        <f t="shared" si="0"/>
        <v>2.4189758359052148E-2</v>
      </c>
    </row>
    <row r="24" spans="4:11" x14ac:dyDescent="0.3">
      <c r="D24" s="1">
        <v>23</v>
      </c>
      <c r="E24" s="1">
        <f t="shared" si="3"/>
        <v>50.088944405086892</v>
      </c>
      <c r="F24" s="2">
        <v>0</v>
      </c>
      <c r="G24" s="1">
        <f t="shared" si="1"/>
        <v>-8.894440508689172E-2</v>
      </c>
      <c r="H24" s="1">
        <f t="shared" si="2"/>
        <v>-0.4447220254344586</v>
      </c>
      <c r="I24" s="1">
        <f t="shared" si="4"/>
        <v>0.50276570779699625</v>
      </c>
      <c r="J24" s="1">
        <f t="shared" si="5"/>
        <v>-4.8379516718100035E-2</v>
      </c>
      <c r="K24" s="1">
        <f t="shared" si="0"/>
        <v>9.6641656444376169E-4</v>
      </c>
    </row>
    <row r="25" spans="4:11" x14ac:dyDescent="0.3">
      <c r="D25" s="1">
        <v>24</v>
      </c>
      <c r="E25" s="1">
        <f t="shared" si="3"/>
        <v>50.089910821651337</v>
      </c>
      <c r="F25" s="2">
        <v>0</v>
      </c>
      <c r="G25" s="1">
        <f t="shared" si="1"/>
        <v>-8.9910821651336903E-2</v>
      </c>
      <c r="H25" s="1">
        <f t="shared" si="2"/>
        <v>-0.44955410825668451</v>
      </c>
      <c r="I25" s="1">
        <f t="shared" si="4"/>
        <v>0.32294406449432245</v>
      </c>
      <c r="J25" s="1">
        <f t="shared" si="5"/>
        <v>-1.9328331288903655E-3</v>
      </c>
      <c r="K25" s="1">
        <f t="shared" si="0"/>
        <v>-1.2854287689125244E-2</v>
      </c>
    </row>
    <row r="26" spans="4:11" x14ac:dyDescent="0.3">
      <c r="D26" s="1">
        <v>25</v>
      </c>
      <c r="E26" s="1">
        <f t="shared" si="3"/>
        <v>50.077056533962214</v>
      </c>
      <c r="F26" s="2">
        <v>0</v>
      </c>
      <c r="G26" s="1">
        <f t="shared" si="1"/>
        <v>-7.7056533962213791E-2</v>
      </c>
      <c r="H26" s="1">
        <f t="shared" si="2"/>
        <v>-0.38528266981106896</v>
      </c>
      <c r="I26" s="1">
        <f t="shared" si="4"/>
        <v>0.16883099656989486</v>
      </c>
      <c r="J26" s="1">
        <f t="shared" si="5"/>
        <v>2.5708575378246223E-2</v>
      </c>
      <c r="K26" s="1">
        <f t="shared" si="0"/>
        <v>-1.9074309786292785E-2</v>
      </c>
    </row>
    <row r="27" spans="4:11" x14ac:dyDescent="0.3">
      <c r="D27" s="1">
        <v>26</v>
      </c>
      <c r="E27" s="1">
        <f t="shared" si="3"/>
        <v>50.057982224175923</v>
      </c>
      <c r="F27" s="2">
        <v>0</v>
      </c>
      <c r="G27" s="1">
        <f t="shared" si="1"/>
        <v>-5.7982224175923136E-2</v>
      </c>
      <c r="H27" s="1">
        <f t="shared" si="2"/>
        <v>-0.28991112087961568</v>
      </c>
      <c r="I27" s="1">
        <f t="shared" si="4"/>
        <v>5.2866548218048592E-2</v>
      </c>
      <c r="J27" s="1">
        <f t="shared" si="5"/>
        <v>3.814861957258131E-2</v>
      </c>
      <c r="K27" s="1">
        <f t="shared" si="0"/>
        <v>-1.9889595308898576E-2</v>
      </c>
    </row>
    <row r="28" spans="4:11" x14ac:dyDescent="0.3">
      <c r="D28" s="1">
        <v>27</v>
      </c>
      <c r="E28" s="1">
        <f t="shared" si="3"/>
        <v>50.038092628867027</v>
      </c>
      <c r="F28" s="2">
        <v>0</v>
      </c>
      <c r="G28" s="1">
        <f t="shared" si="1"/>
        <v>-3.809262886702669E-2</v>
      </c>
      <c r="H28" s="1">
        <f t="shared" si="2"/>
        <v>-0.19046314433513345</v>
      </c>
      <c r="I28" s="1">
        <f t="shared" si="4"/>
        <v>-2.3318709516004787E-2</v>
      </c>
      <c r="J28" s="1">
        <f t="shared" si="5"/>
        <v>3.9779190617792892E-2</v>
      </c>
      <c r="K28" s="1">
        <f t="shared" si="0"/>
        <v>-1.7400266323334534E-2</v>
      </c>
    </row>
    <row r="29" spans="4:11" x14ac:dyDescent="0.3">
      <c r="D29" s="1">
        <v>28</v>
      </c>
      <c r="E29" s="1">
        <f t="shared" si="3"/>
        <v>50.020692362543691</v>
      </c>
      <c r="F29" s="2">
        <v>0</v>
      </c>
      <c r="G29" s="1">
        <f t="shared" si="1"/>
        <v>-2.0692362543691445E-2</v>
      </c>
      <c r="H29" s="1">
        <f t="shared" si="2"/>
        <v>-0.10346181271845722</v>
      </c>
      <c r="I29" s="1">
        <f t="shared" si="4"/>
        <v>-6.4703434603387677E-2</v>
      </c>
      <c r="J29" s="1">
        <f t="shared" si="5"/>
        <v>3.480053264667049E-2</v>
      </c>
      <c r="K29" s="1">
        <f t="shared" si="0"/>
        <v>-1.333647146751744E-2</v>
      </c>
    </row>
    <row r="30" spans="4:11" x14ac:dyDescent="0.3">
      <c r="D30" s="1">
        <v>29</v>
      </c>
      <c r="E30" s="1">
        <f t="shared" si="3"/>
        <v>50.007355891076173</v>
      </c>
      <c r="F30" s="2">
        <v>0</v>
      </c>
      <c r="G30" s="1">
        <f t="shared" si="1"/>
        <v>-7.3558910761732932E-3</v>
      </c>
      <c r="H30" s="1">
        <f t="shared" si="2"/>
        <v>-3.6779455380866466E-2</v>
      </c>
      <c r="I30" s="1">
        <f t="shared" si="4"/>
        <v>-7.9415216755734264E-2</v>
      </c>
      <c r="J30" s="1">
        <f t="shared" si="5"/>
        <v>2.6672942935036303E-2</v>
      </c>
      <c r="K30" s="1">
        <f t="shared" si="0"/>
        <v>-8.9521729201564419E-3</v>
      </c>
    </row>
    <row r="31" spans="4:11" x14ac:dyDescent="0.3">
      <c r="D31" s="1">
        <v>30</v>
      </c>
      <c r="E31" s="1">
        <f t="shared" si="3"/>
        <v>46.99840371815602</v>
      </c>
      <c r="F31" s="2">
        <v>-3</v>
      </c>
      <c r="G31" s="1">
        <f t="shared" si="1"/>
        <v>3.0015962818439803</v>
      </c>
      <c r="H31" s="1">
        <f t="shared" si="2"/>
        <v>15.007981409219902</v>
      </c>
      <c r="I31" s="1">
        <f t="shared" si="4"/>
        <v>5.9237773469322264</v>
      </c>
      <c r="J31" s="1">
        <f t="shared" si="5"/>
        <v>6.0179043458403072</v>
      </c>
      <c r="K31" s="1">
        <f t="shared" si="0"/>
        <v>2.6949663101992436</v>
      </c>
    </row>
    <row r="32" spans="4:11" x14ac:dyDescent="0.3">
      <c r="D32" s="1">
        <v>31</v>
      </c>
      <c r="E32" s="1">
        <f t="shared" si="3"/>
        <v>49.693370028355261</v>
      </c>
      <c r="F32" s="2">
        <v>0</v>
      </c>
      <c r="G32" s="1">
        <f t="shared" si="1"/>
        <v>0.30662997164473893</v>
      </c>
      <c r="H32" s="1">
        <f t="shared" si="2"/>
        <v>1.5331498582236947</v>
      </c>
      <c r="I32" s="1">
        <f t="shared" si="4"/>
        <v>6.5370372902217042</v>
      </c>
      <c r="J32" s="1">
        <f t="shared" si="5"/>
        <v>-5.3899326203984828</v>
      </c>
      <c r="K32" s="1">
        <f t="shared" si="0"/>
        <v>0.26802545280469159</v>
      </c>
    </row>
    <row r="33" spans="4:11" x14ac:dyDescent="0.3">
      <c r="D33" s="1">
        <v>32</v>
      </c>
      <c r="E33" s="1">
        <f t="shared" si="3"/>
        <v>49.961395481159954</v>
      </c>
      <c r="F33" s="2">
        <v>0</v>
      </c>
      <c r="G33" s="1">
        <f t="shared" si="1"/>
        <v>3.8604518840045898E-2</v>
      </c>
      <c r="H33" s="1">
        <f t="shared" si="2"/>
        <v>0.19302259420022949</v>
      </c>
      <c r="I33" s="1">
        <f t="shared" si="4"/>
        <v>6.614246327901796</v>
      </c>
      <c r="J33" s="1">
        <f t="shared" si="5"/>
        <v>-0.53605090560938606</v>
      </c>
      <c r="K33" s="1">
        <f t="shared" si="0"/>
        <v>0.6271218016492639</v>
      </c>
    </row>
    <row r="34" spans="4:11" x14ac:dyDescent="0.3">
      <c r="D34" s="1">
        <v>33</v>
      </c>
      <c r="E34" s="1">
        <f t="shared" si="3"/>
        <v>50.588517282809221</v>
      </c>
      <c r="F34" s="2">
        <v>0</v>
      </c>
      <c r="G34" s="1">
        <f t="shared" si="1"/>
        <v>-0.58851728280922089</v>
      </c>
      <c r="H34" s="1">
        <f t="shared" si="2"/>
        <v>-2.9425864140461044</v>
      </c>
      <c r="I34" s="1">
        <f t="shared" si="4"/>
        <v>5.4372117622833542</v>
      </c>
      <c r="J34" s="1">
        <f t="shared" si="5"/>
        <v>-1.2542436032985336</v>
      </c>
      <c r="K34" s="1">
        <f t="shared" ref="K34:K51" si="6">(H34+I34+J34)/$B$6</f>
        <v>0.12403817449387163</v>
      </c>
    </row>
    <row r="35" spans="4:11" x14ac:dyDescent="0.3">
      <c r="D35" s="1">
        <v>34</v>
      </c>
      <c r="E35" s="1">
        <f t="shared" si="3"/>
        <v>50.71255545730309</v>
      </c>
      <c r="F35" s="2">
        <v>0</v>
      </c>
      <c r="G35" s="1">
        <f t="shared" si="1"/>
        <v>-0.71255545730308967</v>
      </c>
      <c r="H35" s="1">
        <f t="shared" si="2"/>
        <v>-3.5627772865154483</v>
      </c>
      <c r="I35" s="1">
        <f t="shared" si="4"/>
        <v>4.0121008476771749</v>
      </c>
      <c r="J35" s="1">
        <f t="shared" si="5"/>
        <v>-0.24807634898773756</v>
      </c>
      <c r="K35" s="1">
        <f t="shared" si="6"/>
        <v>2.0124721217398899E-2</v>
      </c>
    </row>
    <row r="36" spans="4:11" x14ac:dyDescent="0.3">
      <c r="D36" s="1">
        <v>35</v>
      </c>
      <c r="E36" s="1">
        <f t="shared" si="3"/>
        <v>50.732680178520489</v>
      </c>
      <c r="F36" s="2">
        <v>0</v>
      </c>
      <c r="G36" s="1">
        <f t="shared" si="1"/>
        <v>-0.73268017852048928</v>
      </c>
      <c r="H36" s="1">
        <f t="shared" si="2"/>
        <v>-3.6634008926024464</v>
      </c>
      <c r="I36" s="1">
        <f t="shared" si="4"/>
        <v>2.5467404906361963</v>
      </c>
      <c r="J36" s="1">
        <f t="shared" si="5"/>
        <v>-4.0249442434799221E-2</v>
      </c>
      <c r="K36" s="1">
        <f t="shared" si="6"/>
        <v>-0.11569098444010492</v>
      </c>
    </row>
    <row r="37" spans="4:11" x14ac:dyDescent="0.3">
      <c r="D37" s="1">
        <v>36</v>
      </c>
      <c r="E37" s="1">
        <f t="shared" si="3"/>
        <v>50.616989194080382</v>
      </c>
      <c r="F37" s="2">
        <v>0</v>
      </c>
      <c r="G37" s="1">
        <f t="shared" si="1"/>
        <v>-0.61698919408038222</v>
      </c>
      <c r="H37" s="1">
        <f t="shared" si="2"/>
        <v>-3.0849459704019111</v>
      </c>
      <c r="I37" s="1">
        <f t="shared" si="4"/>
        <v>1.3127621024754319</v>
      </c>
      <c r="J37" s="1">
        <f t="shared" si="5"/>
        <v>0.23138196888021412</v>
      </c>
      <c r="K37" s="1">
        <f t="shared" si="6"/>
        <v>-0.15408018990462652</v>
      </c>
    </row>
    <row r="38" spans="4:11" x14ac:dyDescent="0.3">
      <c r="D38" s="1">
        <v>37</v>
      </c>
      <c r="E38" s="1">
        <f t="shared" si="3"/>
        <v>50.462909004175756</v>
      </c>
      <c r="F38" s="2">
        <v>0</v>
      </c>
      <c r="G38" s="1">
        <f t="shared" si="1"/>
        <v>-0.46290900417575642</v>
      </c>
      <c r="H38" s="1">
        <f t="shared" si="2"/>
        <v>-2.3145450208787821</v>
      </c>
      <c r="I38" s="1">
        <f t="shared" si="4"/>
        <v>0.38694409412391906</v>
      </c>
      <c r="J38" s="1">
        <f t="shared" si="5"/>
        <v>0.30816037980925159</v>
      </c>
      <c r="K38" s="1">
        <f t="shared" si="6"/>
        <v>-0.16194405469456113</v>
      </c>
    </row>
    <row r="39" spans="4:11" x14ac:dyDescent="0.3">
      <c r="D39" s="1">
        <v>38</v>
      </c>
      <c r="E39" s="1">
        <f t="shared" si="3"/>
        <v>50.300964949481198</v>
      </c>
      <c r="F39" s="2">
        <v>0</v>
      </c>
      <c r="G39" s="1">
        <f t="shared" si="1"/>
        <v>-0.30096494948119812</v>
      </c>
      <c r="H39" s="1">
        <f t="shared" si="2"/>
        <v>-1.5048247474059906</v>
      </c>
      <c r="I39" s="1">
        <f t="shared" si="4"/>
        <v>-0.21498580483847718</v>
      </c>
      <c r="J39" s="1">
        <f t="shared" si="5"/>
        <v>0.32388810938911661</v>
      </c>
      <c r="K39" s="1">
        <f t="shared" si="6"/>
        <v>-0.13959224428553513</v>
      </c>
    </row>
    <row r="40" spans="4:11" x14ac:dyDescent="0.3">
      <c r="D40" s="1">
        <v>39</v>
      </c>
      <c r="E40" s="1">
        <f t="shared" si="3"/>
        <v>50.16137270519566</v>
      </c>
      <c r="F40" s="2">
        <v>0</v>
      </c>
      <c r="G40" s="1">
        <f t="shared" si="1"/>
        <v>-0.16137270519566016</v>
      </c>
      <c r="H40" s="1">
        <f t="shared" si="2"/>
        <v>-0.8068635259783008</v>
      </c>
      <c r="I40" s="1">
        <f t="shared" si="4"/>
        <v>-0.5377312152297975</v>
      </c>
      <c r="J40" s="1">
        <f t="shared" si="5"/>
        <v>0.27918448857107592</v>
      </c>
      <c r="K40" s="1">
        <f t="shared" si="6"/>
        <v>-0.10654102526370224</v>
      </c>
    </row>
    <row r="41" spans="4:11" x14ac:dyDescent="0.3">
      <c r="D41" s="1">
        <v>40</v>
      </c>
      <c r="E41" s="1">
        <f t="shared" si="3"/>
        <v>50.054831679931958</v>
      </c>
      <c r="F41" s="2">
        <v>0</v>
      </c>
      <c r="G41" s="1">
        <f t="shared" si="1"/>
        <v>-5.4831679931957922E-2</v>
      </c>
      <c r="H41" s="1">
        <f t="shared" si="2"/>
        <v>-0.27415839965978961</v>
      </c>
      <c r="I41" s="1">
        <f t="shared" si="4"/>
        <v>-0.64739457509371334</v>
      </c>
      <c r="J41" s="1">
        <f t="shared" si="5"/>
        <v>0.21308205052740448</v>
      </c>
      <c r="K41" s="1">
        <f t="shared" si="6"/>
        <v>-7.084709242260985E-2</v>
      </c>
    </row>
    <row r="42" spans="4:11" x14ac:dyDescent="0.3">
      <c r="D42" s="1">
        <v>41</v>
      </c>
      <c r="E42" s="1">
        <f t="shared" si="3"/>
        <v>49.983984587509347</v>
      </c>
      <c r="F42" s="2">
        <v>0</v>
      </c>
      <c r="G42" s="1">
        <f t="shared" si="1"/>
        <v>1.6015412490652636E-2</v>
      </c>
      <c r="H42" s="1">
        <f t="shared" si="2"/>
        <v>8.0077062453263181E-2</v>
      </c>
      <c r="I42" s="1">
        <f t="shared" si="4"/>
        <v>-0.61536375011240807</v>
      </c>
      <c r="J42" s="1">
        <f t="shared" si="5"/>
        <v>0.14169418484522112</v>
      </c>
      <c r="K42" s="1">
        <f t="shared" si="6"/>
        <v>-3.935925028139238E-2</v>
      </c>
    </row>
    <row r="43" spans="4:11" x14ac:dyDescent="0.3">
      <c r="D43" s="1">
        <v>42</v>
      </c>
      <c r="E43" s="1">
        <f t="shared" si="3"/>
        <v>49.944625337227954</v>
      </c>
      <c r="F43" s="2">
        <v>0</v>
      </c>
      <c r="G43" s="1">
        <f t="shared" si="1"/>
        <v>5.5374662772045724E-2</v>
      </c>
      <c r="H43" s="1">
        <f t="shared" si="2"/>
        <v>0.27687331386022862</v>
      </c>
      <c r="I43" s="1">
        <f t="shared" si="4"/>
        <v>-0.50461442456831662</v>
      </c>
      <c r="J43" s="1">
        <f t="shared" si="5"/>
        <v>7.8718500562786176E-2</v>
      </c>
      <c r="K43" s="1">
        <f t="shared" si="6"/>
        <v>-1.4902261014530183E-2</v>
      </c>
    </row>
    <row r="44" spans="4:11" x14ac:dyDescent="0.3">
      <c r="D44" s="1">
        <v>43</v>
      </c>
      <c r="E44" s="1">
        <f t="shared" si="3"/>
        <v>49.929723076213421</v>
      </c>
      <c r="F44" s="2">
        <v>0</v>
      </c>
      <c r="G44" s="1">
        <f t="shared" si="1"/>
        <v>7.0276923786579459E-2</v>
      </c>
      <c r="H44" s="1">
        <f t="shared" si="2"/>
        <v>0.3513846189328973</v>
      </c>
      <c r="I44" s="1">
        <f t="shared" si="4"/>
        <v>-0.3640605769951577</v>
      </c>
      <c r="J44" s="1">
        <f t="shared" si="5"/>
        <v>2.9804522029067471E-2</v>
      </c>
      <c r="K44" s="1">
        <f t="shared" si="6"/>
        <v>1.7128563966807065E-3</v>
      </c>
    </row>
    <row r="45" spans="4:11" x14ac:dyDescent="0.3">
      <c r="D45" s="1">
        <v>44</v>
      </c>
      <c r="E45" s="1">
        <f t="shared" si="3"/>
        <v>49.9314359326101</v>
      </c>
      <c r="F45" s="2">
        <v>0</v>
      </c>
      <c r="G45" s="1">
        <f t="shared" si="1"/>
        <v>6.8564067389900174E-2</v>
      </c>
      <c r="H45" s="1">
        <f t="shared" si="2"/>
        <v>0.34282033694950087</v>
      </c>
      <c r="I45" s="1">
        <f t="shared" si="4"/>
        <v>-0.22693244221535736</v>
      </c>
      <c r="J45" s="1">
        <f t="shared" si="5"/>
        <v>-3.4257127933585707E-3</v>
      </c>
      <c r="K45" s="1">
        <f t="shared" si="6"/>
        <v>1.1246218194078495E-2</v>
      </c>
    </row>
    <row r="46" spans="4:11" x14ac:dyDescent="0.3">
      <c r="D46" s="1">
        <v>45</v>
      </c>
      <c r="E46" s="1">
        <f t="shared" si="3"/>
        <v>49.942682150804181</v>
      </c>
      <c r="F46" s="2">
        <v>0</v>
      </c>
      <c r="G46" s="1">
        <f t="shared" si="1"/>
        <v>5.7317849195818837E-2</v>
      </c>
      <c r="H46" s="1">
        <f t="shared" si="2"/>
        <v>0.28658924597909419</v>
      </c>
      <c r="I46" s="1">
        <f t="shared" si="4"/>
        <v>-0.11229674382371968</v>
      </c>
      <c r="J46" s="1">
        <f t="shared" si="5"/>
        <v>-2.2492436388162673E-2</v>
      </c>
      <c r="K46" s="1">
        <f t="shared" si="6"/>
        <v>1.5180006576721184E-2</v>
      </c>
    </row>
    <row r="47" spans="4:11" x14ac:dyDescent="0.3">
      <c r="D47" s="1">
        <v>46</v>
      </c>
      <c r="E47" s="1">
        <f t="shared" si="3"/>
        <v>49.957862157380902</v>
      </c>
      <c r="F47" s="2">
        <v>0</v>
      </c>
      <c r="G47" s="1">
        <f t="shared" si="1"/>
        <v>4.2137842619098365E-2</v>
      </c>
      <c r="H47" s="1">
        <f t="shared" si="2"/>
        <v>0.21068921309549182</v>
      </c>
      <c r="I47" s="1">
        <f t="shared" si="4"/>
        <v>-2.8021058585522951E-2</v>
      </c>
      <c r="J47" s="1">
        <f t="shared" si="5"/>
        <v>-3.0360013153440946E-2</v>
      </c>
      <c r="K47" s="1">
        <f t="shared" si="6"/>
        <v>1.5230814135652793E-2</v>
      </c>
    </row>
    <row r="48" spans="4:11" x14ac:dyDescent="0.3">
      <c r="D48" s="1">
        <v>47</v>
      </c>
      <c r="E48" s="1">
        <f t="shared" si="3"/>
        <v>49.973092971516557</v>
      </c>
      <c r="F48" s="2">
        <v>0</v>
      </c>
      <c r="G48" s="1">
        <f t="shared" si="1"/>
        <v>2.690702848344273E-2</v>
      </c>
      <c r="H48" s="1">
        <f t="shared" si="2"/>
        <v>0.13453514241721365</v>
      </c>
      <c r="I48" s="1">
        <f t="shared" si="4"/>
        <v>2.5792998381362509E-2</v>
      </c>
      <c r="J48" s="1">
        <f t="shared" si="5"/>
        <v>-3.046162827131127E-2</v>
      </c>
      <c r="K48" s="1">
        <f t="shared" si="6"/>
        <v>1.2986651252726489E-2</v>
      </c>
    </row>
    <row r="49" spans="4:11" x14ac:dyDescent="0.3">
      <c r="D49" s="1">
        <v>48</v>
      </c>
      <c r="E49" s="1">
        <f t="shared" si="3"/>
        <v>49.986079622769282</v>
      </c>
      <c r="F49" s="2">
        <v>0</v>
      </c>
      <c r="G49" s="1">
        <f t="shared" si="1"/>
        <v>1.3920377230718373E-2</v>
      </c>
      <c r="H49" s="1">
        <f t="shared" si="2"/>
        <v>6.9601886153591863E-2</v>
      </c>
      <c r="I49" s="1">
        <f t="shared" si="4"/>
        <v>5.3633752842799254E-2</v>
      </c>
      <c r="J49" s="1">
        <f t="shared" si="5"/>
        <v>-2.5973302505448714E-2</v>
      </c>
      <c r="K49" s="1">
        <f t="shared" si="6"/>
        <v>9.726233649094241E-3</v>
      </c>
    </row>
    <row r="50" spans="4:11" x14ac:dyDescent="0.3">
      <c r="D50" s="1">
        <v>49</v>
      </c>
      <c r="E50" s="1">
        <f t="shared" si="3"/>
        <v>49.995805856418379</v>
      </c>
      <c r="F50" s="2">
        <v>0</v>
      </c>
      <c r="G50" s="1">
        <f t="shared" si="1"/>
        <v>4.1941435816212902E-3</v>
      </c>
      <c r="H50" s="1">
        <f t="shared" si="2"/>
        <v>2.0970717908106451E-2</v>
      </c>
      <c r="I50" s="1">
        <f t="shared" si="4"/>
        <v>6.2022040006041834E-2</v>
      </c>
      <c r="J50" s="1">
        <f t="shared" si="5"/>
        <v>-1.9452467298194165E-2</v>
      </c>
      <c r="K50" s="1">
        <f t="shared" si="6"/>
        <v>6.3540290615954117E-3</v>
      </c>
    </row>
    <row r="51" spans="4:11" x14ac:dyDescent="0.3">
      <c r="D51" s="1">
        <v>50</v>
      </c>
      <c r="E51" s="1">
        <f t="shared" si="3"/>
        <v>50.002159885479976</v>
      </c>
      <c r="F51" s="2">
        <v>0</v>
      </c>
      <c r="G51" s="1">
        <f t="shared" si="1"/>
        <v>-2.1598854799762535E-3</v>
      </c>
      <c r="H51" s="1">
        <f t="shared" si="2"/>
        <v>-1.0799427399881267E-2</v>
      </c>
      <c r="I51" s="1">
        <f t="shared" si="4"/>
        <v>5.7702269046089327E-2</v>
      </c>
      <c r="J51" s="1">
        <f t="shared" si="5"/>
        <v>-1.2708058123195087E-2</v>
      </c>
      <c r="K51" s="1">
        <f t="shared" si="6"/>
        <v>3.4194783523012972E-3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Марина</cp:lastModifiedBy>
  <dcterms:created xsi:type="dcterms:W3CDTF">2017-11-23T16:11:19Z</dcterms:created>
  <dcterms:modified xsi:type="dcterms:W3CDTF">2017-11-27T17:34:27Z</dcterms:modified>
</cp:coreProperties>
</file>