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43" i="1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46"/>
  <c r="I45"/>
  <c r="E46"/>
  <c r="C46"/>
  <c r="F46"/>
  <c r="F45"/>
  <c r="C45"/>
  <c r="E45" s="1"/>
  <c r="C36"/>
  <c r="E36" s="1"/>
  <c r="F36"/>
  <c r="C37"/>
  <c r="E37" s="1"/>
  <c r="F37"/>
  <c r="C38"/>
  <c r="E38" s="1"/>
  <c r="F38"/>
  <c r="C39"/>
  <c r="E39" s="1"/>
  <c r="F39"/>
  <c r="C40"/>
  <c r="E40" s="1"/>
  <c r="F40"/>
  <c r="C41"/>
  <c r="E41" s="1"/>
  <c r="F41"/>
  <c r="C42"/>
  <c r="E42"/>
  <c r="F42"/>
  <c r="C43"/>
  <c r="E43" s="1"/>
  <c r="F43"/>
  <c r="C26"/>
  <c r="C27"/>
  <c r="C28"/>
  <c r="C29"/>
  <c r="C30"/>
  <c r="C31"/>
  <c r="C32"/>
  <c r="C33"/>
  <c r="C34"/>
  <c r="C35"/>
  <c r="C25"/>
  <c r="E25"/>
  <c r="F25"/>
  <c r="F27"/>
  <c r="F28"/>
  <c r="F29"/>
  <c r="F30"/>
  <c r="F31"/>
  <c r="F32"/>
  <c r="F33"/>
  <c r="F34"/>
  <c r="F35"/>
  <c r="F26"/>
  <c r="E27"/>
  <c r="E28"/>
  <c r="E29"/>
  <c r="E30"/>
  <c r="E31"/>
  <c r="E32"/>
  <c r="E33"/>
  <c r="E34"/>
  <c r="E35"/>
  <c r="E26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C24"/>
  <c r="F24"/>
  <c r="C23"/>
  <c r="F23"/>
  <c r="C22"/>
  <c r="F22"/>
  <c r="C21"/>
  <c r="F21"/>
  <c r="C20"/>
  <c r="F20"/>
  <c r="C19"/>
  <c r="F19"/>
  <c r="C18"/>
  <c r="F18"/>
  <c r="C17"/>
  <c r="F17"/>
  <c r="C16"/>
  <c r="F16"/>
  <c r="E14"/>
  <c r="D14"/>
  <c r="C14"/>
  <c r="F14"/>
  <c r="C15"/>
  <c r="E15" s="1"/>
  <c r="F15"/>
  <c r="D15"/>
  <c r="E4"/>
  <c r="D5"/>
  <c r="D6"/>
  <c r="D7"/>
  <c r="D8"/>
  <c r="D9"/>
  <c r="D10"/>
  <c r="D11"/>
  <c r="D12"/>
  <c r="D13"/>
  <c r="D4"/>
  <c r="C5"/>
  <c r="E5" s="1"/>
  <c r="C6"/>
  <c r="E6" s="1"/>
  <c r="C7"/>
  <c r="E7" s="1"/>
  <c r="C8"/>
  <c r="E8" s="1"/>
  <c r="C9"/>
  <c r="E9" s="1"/>
  <c r="C10"/>
  <c r="E10" s="1"/>
  <c r="C11"/>
  <c r="E11" s="1"/>
  <c r="C12"/>
  <c r="E12" s="1"/>
  <c r="C13"/>
  <c r="E13" s="1"/>
  <c r="C4"/>
  <c r="F13"/>
  <c r="F11"/>
  <c r="F10"/>
  <c r="F9"/>
  <c r="F8"/>
  <c r="F7"/>
  <c r="F6"/>
  <c r="F5"/>
  <c r="F4"/>
  <c r="B12"/>
  <c r="A12"/>
  <c r="F12" s="1"/>
</calcChain>
</file>

<file path=xl/sharedStrings.xml><?xml version="1.0" encoding="utf-8"?>
<sst xmlns="http://schemas.openxmlformats.org/spreadsheetml/2006/main" count="51" uniqueCount="11">
  <si>
    <t>U</t>
  </si>
  <si>
    <t>I</t>
  </si>
  <si>
    <t>R</t>
  </si>
  <si>
    <t>P</t>
  </si>
  <si>
    <t>dR</t>
  </si>
  <si>
    <t>Нагружение постоянным</t>
  </si>
  <si>
    <t>U на индикаторе</t>
  </si>
  <si>
    <t>I на индикаторе</t>
  </si>
  <si>
    <t>R_real+-5% внешней нагрузки</t>
  </si>
  <si>
    <t>U_real на нагрузке</t>
  </si>
  <si>
    <t>U_мультиметр на нагрузке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</si>
</sst>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smoothMarker"/>
        <c:ser>
          <c:idx val="0"/>
          <c:order val="0"/>
          <c:tx>
            <c:strRef>
              <c:f>Лист1!$E$3</c:f>
              <c:strCache>
                <c:ptCount val="1"/>
                <c:pt idx="0">
                  <c:v>dR</c:v>
                </c:pt>
              </c:strCache>
            </c:strRef>
          </c:tx>
          <c:xVal>
            <c:numRef>
              <c:f>Лист1!$B$4:$B$13</c:f>
              <c:numCache>
                <c:formatCode>General</c:formatCode>
                <c:ptCount val="10"/>
                <c:pt idx="0">
                  <c:v>2.5000000000000001E-2</c:v>
                </c:pt>
                <c:pt idx="1">
                  <c:v>5.6000000000000001E-2</c:v>
                </c:pt>
                <c:pt idx="2">
                  <c:v>0.11899999999999999</c:v>
                </c:pt>
                <c:pt idx="3">
                  <c:v>0.182</c:v>
                </c:pt>
                <c:pt idx="4">
                  <c:v>0.24299999999999999</c:v>
                </c:pt>
                <c:pt idx="5">
                  <c:v>0.307</c:v>
                </c:pt>
                <c:pt idx="6">
                  <c:v>0.36799999999999999</c:v>
                </c:pt>
                <c:pt idx="7">
                  <c:v>0.43</c:v>
                </c:pt>
                <c:pt idx="8">
                  <c:v>0.497</c:v>
                </c:pt>
                <c:pt idx="9">
                  <c:v>0.73599999999999999</c:v>
                </c:pt>
              </c:numCache>
            </c:numRef>
          </c:xVal>
          <c:yVal>
            <c:numRef>
              <c:f>Лист1!$E$4:$E$13</c:f>
              <c:numCache>
                <c:formatCode>General</c:formatCode>
                <c:ptCount val="10"/>
                <c:pt idx="0">
                  <c:v>5</c:v>
                </c:pt>
                <c:pt idx="1">
                  <c:v>2.8571428571428577</c:v>
                </c:pt>
                <c:pt idx="2">
                  <c:v>1.8067226890756309</c:v>
                </c:pt>
                <c:pt idx="3">
                  <c:v>1.4835164835164854</c:v>
                </c:pt>
                <c:pt idx="4">
                  <c:v>1.4609053497942384</c:v>
                </c:pt>
                <c:pt idx="5">
                  <c:v>1.2866449511400653</c:v>
                </c:pt>
                <c:pt idx="6">
                  <c:v>1.304347826086957</c:v>
                </c:pt>
                <c:pt idx="7">
                  <c:v>1.279069767441861</c:v>
                </c:pt>
                <c:pt idx="8">
                  <c:v>1.2173038229376267</c:v>
                </c:pt>
                <c:pt idx="9">
                  <c:v>1.304347826086957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Лист1!$B$14:$B$24</c:f>
              <c:numCache>
                <c:formatCode>General</c:formatCode>
                <c:ptCount val="11"/>
                <c:pt idx="0">
                  <c:v>4.2999999999999997E-2</c:v>
                </c:pt>
                <c:pt idx="1">
                  <c:v>9.2999999999999999E-2</c:v>
                </c:pt>
                <c:pt idx="2">
                  <c:v>0.193</c:v>
                </c:pt>
                <c:pt idx="3">
                  <c:v>0.39300000000000002</c:v>
                </c:pt>
                <c:pt idx="4">
                  <c:v>0.59199999999999997</c:v>
                </c:pt>
                <c:pt idx="5">
                  <c:v>0.79200000000000004</c:v>
                </c:pt>
                <c:pt idx="6">
                  <c:v>0.99199999999999999</c:v>
                </c:pt>
                <c:pt idx="7">
                  <c:v>1.1919999999999999</c:v>
                </c:pt>
                <c:pt idx="8">
                  <c:v>1.3879999999999999</c:v>
                </c:pt>
                <c:pt idx="9">
                  <c:v>1.585</c:v>
                </c:pt>
                <c:pt idx="10">
                  <c:v>2.3519999999999999</c:v>
                </c:pt>
              </c:numCache>
            </c:numRef>
          </c:xVal>
          <c:yVal>
            <c:numRef>
              <c:f>Лист1!$E$14:$E$24</c:f>
              <c:numCache>
                <c:formatCode>General</c:formatCode>
                <c:ptCount val="11"/>
                <c:pt idx="0">
                  <c:v>2.0639534883720936</c:v>
                </c:pt>
                <c:pt idx="1">
                  <c:v>1.626344086021505</c:v>
                </c:pt>
                <c:pt idx="2">
                  <c:v>1.4313471502590671</c:v>
                </c:pt>
                <c:pt idx="3">
                  <c:v>1.3390585241730282</c:v>
                </c:pt>
                <c:pt idx="4">
                  <c:v>1.3175675675675675</c:v>
                </c:pt>
                <c:pt idx="5">
                  <c:v>1.3005050505050502</c:v>
                </c:pt>
                <c:pt idx="6">
                  <c:v>1.290322580645161</c:v>
                </c:pt>
                <c:pt idx="7">
                  <c:v>1.2835570469798663</c:v>
                </c:pt>
                <c:pt idx="8">
                  <c:v>1.293227665706052</c:v>
                </c:pt>
                <c:pt idx="9">
                  <c:v>1.2973186119873814</c:v>
                </c:pt>
                <c:pt idx="10">
                  <c:v>1.3520408163265305</c:v>
                </c:pt>
              </c:numCache>
            </c:numRef>
          </c:yVal>
          <c:smooth val="1"/>
        </c:ser>
        <c:ser>
          <c:idx val="2"/>
          <c:order val="2"/>
          <c:xVal>
            <c:numRef>
              <c:f>Лист1!$B$25:$B$35</c:f>
              <c:numCache>
                <c:formatCode>General</c:formatCode>
                <c:ptCount val="11"/>
                <c:pt idx="0">
                  <c:v>2.4E-2</c:v>
                </c:pt>
                <c:pt idx="1">
                  <c:v>4.8000000000000001E-2</c:v>
                </c:pt>
                <c:pt idx="2">
                  <c:v>9.9000000000000005E-2</c:v>
                </c:pt>
                <c:pt idx="3">
                  <c:v>0.19800000000000001</c:v>
                </c:pt>
                <c:pt idx="4">
                  <c:v>0.34699999999999998</c:v>
                </c:pt>
                <c:pt idx="5">
                  <c:v>0.497</c:v>
                </c:pt>
                <c:pt idx="6">
                  <c:v>0.747</c:v>
                </c:pt>
                <c:pt idx="7">
                  <c:v>1</c:v>
                </c:pt>
                <c:pt idx="8">
                  <c:v>1.246</c:v>
                </c:pt>
                <c:pt idx="9">
                  <c:v>1.498</c:v>
                </c:pt>
                <c:pt idx="10">
                  <c:v>2</c:v>
                </c:pt>
              </c:numCache>
            </c:numRef>
          </c:xVal>
          <c:yVal>
            <c:numRef>
              <c:f>Лист1!$E$25:$E$35</c:f>
              <c:numCache>
                <c:formatCode>General</c:formatCode>
                <c:ptCount val="11"/>
                <c:pt idx="0">
                  <c:v>1.3333333333333335</c:v>
                </c:pt>
                <c:pt idx="1">
                  <c:v>1.3333333333333335</c:v>
                </c:pt>
                <c:pt idx="2">
                  <c:v>1.3333333333333335</c:v>
                </c:pt>
                <c:pt idx="3">
                  <c:v>1.2828282828282829</c:v>
                </c:pt>
                <c:pt idx="4">
                  <c:v>1.3429394812680115</c:v>
                </c:pt>
                <c:pt idx="5">
                  <c:v>1.2796780684104627</c:v>
                </c:pt>
                <c:pt idx="6">
                  <c:v>1.2663989290495312</c:v>
                </c:pt>
                <c:pt idx="7">
                  <c:v>1.27</c:v>
                </c:pt>
                <c:pt idx="8">
                  <c:v>1.2825040128410912</c:v>
                </c:pt>
                <c:pt idx="9">
                  <c:v>1.2843791722296394</c:v>
                </c:pt>
                <c:pt idx="10">
                  <c:v>1.2999999999999998</c:v>
                </c:pt>
              </c:numCache>
            </c:numRef>
          </c:yVal>
          <c:smooth val="1"/>
        </c:ser>
        <c:ser>
          <c:idx val="3"/>
          <c:order val="3"/>
          <c:xVal>
            <c:numRef>
              <c:f>Лист1!$A$36:$A$43</c:f>
              <c:numCache>
                <c:formatCode>General</c:formatCode>
                <c:ptCount val="8"/>
                <c:pt idx="0">
                  <c:v>0.25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</c:numCache>
            </c:numRef>
          </c:xVal>
          <c:yVal>
            <c:numRef>
              <c:f>Лист1!$E$36:$E$43</c:f>
              <c:numCache>
                <c:formatCode>General</c:formatCode>
                <c:ptCount val="8"/>
                <c:pt idx="0">
                  <c:v>1.5714285714285712</c:v>
                </c:pt>
                <c:pt idx="1">
                  <c:v>1.4246575342465757</c:v>
                </c:pt>
                <c:pt idx="2">
                  <c:v>1.3444816053511706</c:v>
                </c:pt>
                <c:pt idx="3">
                  <c:v>1.3057851239669422</c:v>
                </c:pt>
                <c:pt idx="4">
                  <c:v>1.2930845225027441</c:v>
                </c:pt>
                <c:pt idx="5">
                  <c:v>1.2894736842105265</c:v>
                </c:pt>
                <c:pt idx="6">
                  <c:v>1.2851511169513796</c:v>
                </c:pt>
                <c:pt idx="7">
                  <c:v>1.2912781130005486</c:v>
                </c:pt>
              </c:numCache>
            </c:numRef>
          </c:yVal>
          <c:smooth val="1"/>
        </c:ser>
        <c:axId val="48797952"/>
        <c:axId val="48784896"/>
      </c:scatterChart>
      <c:valAx>
        <c:axId val="48797952"/>
        <c:scaling>
          <c:orientation val="minMax"/>
        </c:scaling>
        <c:axPos val="b"/>
        <c:numFmt formatCode="General" sourceLinked="1"/>
        <c:tickLblPos val="nextTo"/>
        <c:crossAx val="48784896"/>
        <c:crosses val="autoZero"/>
        <c:crossBetween val="midCat"/>
      </c:valAx>
      <c:valAx>
        <c:axId val="48784896"/>
        <c:scaling>
          <c:orientation val="minMax"/>
        </c:scaling>
        <c:axPos val="l"/>
        <c:majorGridlines/>
        <c:numFmt formatCode="General" sourceLinked="1"/>
        <c:tickLblPos val="nextTo"/>
        <c:crossAx val="487979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575894</xdr:colOff>
      <xdr:row>3</xdr:row>
      <xdr:rowOff>2196</xdr:rowOff>
    </xdr:from>
    <xdr:to>
      <xdr:col>20</xdr:col>
      <xdr:colOff>528270</xdr:colOff>
      <xdr:row>23</xdr:row>
      <xdr:rowOff>57148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46"/>
  <sheetViews>
    <sheetView tabSelected="1" topLeftCell="A34" zoomScale="130" zoomScaleNormal="130" workbookViewId="0">
      <selection activeCell="H42" sqref="H42"/>
    </sheetView>
  </sheetViews>
  <sheetFormatPr defaultRowHeight="15"/>
  <sheetData>
    <row r="3" spans="1:9" ht="15.75" thickBot="1">
      <c r="A3" t="s">
        <v>6</v>
      </c>
      <c r="B3" t="s">
        <v>7</v>
      </c>
      <c r="C3" t="s">
        <v>2</v>
      </c>
      <c r="D3" t="s">
        <v>8</v>
      </c>
      <c r="E3" t="s">
        <v>4</v>
      </c>
      <c r="F3" t="s">
        <v>3</v>
      </c>
      <c r="G3" t="s">
        <v>5</v>
      </c>
      <c r="H3" t="s">
        <v>10</v>
      </c>
      <c r="I3" t="s">
        <v>9</v>
      </c>
    </row>
    <row r="4" spans="1:9">
      <c r="A4" s="1">
        <v>0.5</v>
      </c>
      <c r="B4" s="2">
        <v>2.5000000000000001E-2</v>
      </c>
      <c r="C4" s="2">
        <f>A4/B4</f>
        <v>20</v>
      </c>
      <c r="D4" s="2">
        <f>15</f>
        <v>15</v>
      </c>
      <c r="E4" s="2">
        <f>C4-D4</f>
        <v>5</v>
      </c>
      <c r="F4" s="3">
        <f>A4*B4</f>
        <v>1.2500000000000001E-2</v>
      </c>
      <c r="G4" t="s">
        <v>0</v>
      </c>
      <c r="I4">
        <f t="shared" ref="I4:I43" si="0">A4-B4*E4</f>
        <v>0.375</v>
      </c>
    </row>
    <row r="5" spans="1:9">
      <c r="A5" s="4">
        <v>1</v>
      </c>
      <c r="B5" s="5">
        <v>5.6000000000000001E-2</v>
      </c>
      <c r="C5" s="5">
        <f t="shared" ref="C5:C14" si="1">A5/B5</f>
        <v>17.857142857142858</v>
      </c>
      <c r="D5" s="5">
        <f>15</f>
        <v>15</v>
      </c>
      <c r="E5" s="5">
        <f t="shared" ref="E5:E14" si="2">C5-D5</f>
        <v>2.8571428571428577</v>
      </c>
      <c r="F5" s="6">
        <f>A5*B5</f>
        <v>5.6000000000000001E-2</v>
      </c>
      <c r="G5" t="s">
        <v>0</v>
      </c>
      <c r="I5">
        <f t="shared" si="0"/>
        <v>0.84</v>
      </c>
    </row>
    <row r="6" spans="1:9">
      <c r="A6" s="4">
        <v>2</v>
      </c>
      <c r="B6" s="5">
        <v>0.11899999999999999</v>
      </c>
      <c r="C6" s="5">
        <f t="shared" si="1"/>
        <v>16.806722689075631</v>
      </c>
      <c r="D6" s="5">
        <f>15</f>
        <v>15</v>
      </c>
      <c r="E6" s="5">
        <f t="shared" si="2"/>
        <v>1.8067226890756309</v>
      </c>
      <c r="F6" s="6">
        <f>A6*B6</f>
        <v>0.23799999999999999</v>
      </c>
      <c r="G6" t="s">
        <v>0</v>
      </c>
      <c r="I6">
        <f t="shared" si="0"/>
        <v>1.7849999999999999</v>
      </c>
    </row>
    <row r="7" spans="1:9">
      <c r="A7" s="4">
        <v>3</v>
      </c>
      <c r="B7" s="5">
        <v>0.182</v>
      </c>
      <c r="C7" s="5">
        <f t="shared" si="1"/>
        <v>16.483516483516485</v>
      </c>
      <c r="D7" s="5">
        <f>15</f>
        <v>15</v>
      </c>
      <c r="E7" s="5">
        <f t="shared" si="2"/>
        <v>1.4835164835164854</v>
      </c>
      <c r="F7" s="6">
        <f>A7*B7</f>
        <v>0.54600000000000004</v>
      </c>
      <c r="G7" t="s">
        <v>0</v>
      </c>
      <c r="I7">
        <f t="shared" si="0"/>
        <v>2.7299999999999995</v>
      </c>
    </row>
    <row r="8" spans="1:9">
      <c r="A8" s="4">
        <v>4</v>
      </c>
      <c r="B8" s="5">
        <v>0.24299999999999999</v>
      </c>
      <c r="C8" s="5">
        <f t="shared" si="1"/>
        <v>16.460905349794238</v>
      </c>
      <c r="D8" s="5">
        <f>15</f>
        <v>15</v>
      </c>
      <c r="E8" s="5">
        <f t="shared" si="2"/>
        <v>1.4609053497942384</v>
      </c>
      <c r="F8" s="6">
        <f>A8*B8</f>
        <v>0.97199999999999998</v>
      </c>
      <c r="G8" t="s">
        <v>0</v>
      </c>
      <c r="I8">
        <f t="shared" si="0"/>
        <v>3.645</v>
      </c>
    </row>
    <row r="9" spans="1:9">
      <c r="A9" s="4">
        <v>5</v>
      </c>
      <c r="B9" s="5">
        <v>0.307</v>
      </c>
      <c r="C9" s="5">
        <f t="shared" si="1"/>
        <v>16.286644951140065</v>
      </c>
      <c r="D9" s="5">
        <f>15</f>
        <v>15</v>
      </c>
      <c r="E9" s="5">
        <f t="shared" si="2"/>
        <v>1.2866449511400653</v>
      </c>
      <c r="F9" s="6">
        <f>A9*B9</f>
        <v>1.5349999999999999</v>
      </c>
      <c r="G9" t="s">
        <v>0</v>
      </c>
      <c r="I9">
        <f t="shared" si="0"/>
        <v>4.6050000000000004</v>
      </c>
    </row>
    <row r="10" spans="1:9">
      <c r="A10" s="4">
        <v>6</v>
      </c>
      <c r="B10" s="5">
        <v>0.36799999999999999</v>
      </c>
      <c r="C10" s="5">
        <f t="shared" si="1"/>
        <v>16.304347826086957</v>
      </c>
      <c r="D10" s="5">
        <f>15</f>
        <v>15</v>
      </c>
      <c r="E10" s="5">
        <f t="shared" si="2"/>
        <v>1.304347826086957</v>
      </c>
      <c r="F10" s="6">
        <f>A10*B10</f>
        <v>2.2080000000000002</v>
      </c>
      <c r="G10" t="s">
        <v>0</v>
      </c>
      <c r="I10">
        <f t="shared" si="0"/>
        <v>5.52</v>
      </c>
    </row>
    <row r="11" spans="1:9">
      <c r="A11" s="4">
        <v>7</v>
      </c>
      <c r="B11" s="5">
        <v>0.43</v>
      </c>
      <c r="C11" s="5">
        <f t="shared" si="1"/>
        <v>16.279069767441861</v>
      </c>
      <c r="D11" s="5">
        <f>15</f>
        <v>15</v>
      </c>
      <c r="E11" s="5">
        <f t="shared" si="2"/>
        <v>1.279069767441861</v>
      </c>
      <c r="F11" s="6">
        <f>A11*B11</f>
        <v>3.01</v>
      </c>
      <c r="G11" t="s">
        <v>0</v>
      </c>
      <c r="I11">
        <f t="shared" si="0"/>
        <v>6.45</v>
      </c>
    </row>
    <row r="12" spans="1:9">
      <c r="A12" s="4">
        <f>8.06</f>
        <v>8.06</v>
      </c>
      <c r="B12" s="5">
        <f>0.497</f>
        <v>0.497</v>
      </c>
      <c r="C12" s="5">
        <f t="shared" si="1"/>
        <v>16.217303822937627</v>
      </c>
      <c r="D12" s="5">
        <f>15</f>
        <v>15</v>
      </c>
      <c r="E12" s="5">
        <f t="shared" si="2"/>
        <v>1.2173038229376267</v>
      </c>
      <c r="F12" s="6">
        <f>A12*B12</f>
        <v>4.0058199999999999</v>
      </c>
      <c r="G12" t="s">
        <v>1</v>
      </c>
      <c r="I12">
        <f t="shared" si="0"/>
        <v>7.4550000000000001</v>
      </c>
    </row>
    <row r="13" spans="1:9" ht="15.75" thickBot="1">
      <c r="A13" s="7">
        <v>12</v>
      </c>
      <c r="B13" s="8">
        <v>0.73599999999999999</v>
      </c>
      <c r="C13" s="8">
        <f t="shared" si="1"/>
        <v>16.304347826086957</v>
      </c>
      <c r="D13" s="8">
        <f>15</f>
        <v>15</v>
      </c>
      <c r="E13" s="8">
        <f t="shared" si="2"/>
        <v>1.304347826086957</v>
      </c>
      <c r="F13" s="9">
        <f>A13*B13</f>
        <v>8.8320000000000007</v>
      </c>
      <c r="G13" t="s">
        <v>0</v>
      </c>
      <c r="I13">
        <f t="shared" si="0"/>
        <v>11.04</v>
      </c>
    </row>
    <row r="14" spans="1:9">
      <c r="A14" s="1">
        <v>0.25</v>
      </c>
      <c r="B14" s="2">
        <v>4.2999999999999997E-2</v>
      </c>
      <c r="C14" s="2">
        <f t="shared" si="1"/>
        <v>5.8139534883720936</v>
      </c>
      <c r="D14" s="2">
        <f>3+0.75</f>
        <v>3.75</v>
      </c>
      <c r="E14" s="2">
        <f t="shared" si="2"/>
        <v>2.0639534883720936</v>
      </c>
      <c r="F14" s="3">
        <f>A14*B14</f>
        <v>1.0749999999999999E-2</v>
      </c>
      <c r="G14" t="s">
        <v>0</v>
      </c>
      <c r="I14">
        <f t="shared" si="0"/>
        <v>0.16124999999999998</v>
      </c>
    </row>
    <row r="15" spans="1:9">
      <c r="A15" s="4">
        <v>0.5</v>
      </c>
      <c r="B15" s="5">
        <v>9.2999999999999999E-2</v>
      </c>
      <c r="C15" s="5">
        <f>A15/B15</f>
        <v>5.376344086021505</v>
      </c>
      <c r="D15" s="5">
        <f>3+0.75</f>
        <v>3.75</v>
      </c>
      <c r="E15" s="5">
        <f>C15-D15</f>
        <v>1.626344086021505</v>
      </c>
      <c r="F15" s="6">
        <f>A15*B15</f>
        <v>4.65E-2</v>
      </c>
      <c r="G15" t="s">
        <v>0</v>
      </c>
      <c r="I15">
        <f t="shared" si="0"/>
        <v>0.34875</v>
      </c>
    </row>
    <row r="16" spans="1:9">
      <c r="A16" s="4">
        <v>1</v>
      </c>
      <c r="B16" s="5">
        <v>0.193</v>
      </c>
      <c r="C16" s="5">
        <f>A16/B16</f>
        <v>5.1813471502590671</v>
      </c>
      <c r="D16" s="5">
        <f t="shared" ref="D16:D24" si="3">3+0.75</f>
        <v>3.75</v>
      </c>
      <c r="E16" s="5">
        <f t="shared" ref="E16:E35" si="4">C16-D16</f>
        <v>1.4313471502590671</v>
      </c>
      <c r="F16" s="6">
        <f>A16*B16</f>
        <v>0.193</v>
      </c>
      <c r="G16" t="s">
        <v>0</v>
      </c>
      <c r="I16">
        <f t="shared" si="0"/>
        <v>0.72375000000000012</v>
      </c>
    </row>
    <row r="17" spans="1:9">
      <c r="A17" s="4">
        <v>2</v>
      </c>
      <c r="B17" s="5">
        <v>0.39300000000000002</v>
      </c>
      <c r="C17" s="5">
        <f>A17/B17</f>
        <v>5.0890585241730282</v>
      </c>
      <c r="D17" s="5">
        <f t="shared" si="3"/>
        <v>3.75</v>
      </c>
      <c r="E17" s="5">
        <f t="shared" si="4"/>
        <v>1.3390585241730282</v>
      </c>
      <c r="F17" s="6">
        <f>A17*B17</f>
        <v>0.78600000000000003</v>
      </c>
      <c r="G17" t="s">
        <v>0</v>
      </c>
      <c r="I17">
        <f t="shared" si="0"/>
        <v>1.4737499999999999</v>
      </c>
    </row>
    <row r="18" spans="1:9">
      <c r="A18" s="4">
        <v>3</v>
      </c>
      <c r="B18" s="5">
        <v>0.59199999999999997</v>
      </c>
      <c r="C18" s="5">
        <f>A18/B18</f>
        <v>5.0675675675675675</v>
      </c>
      <c r="D18" s="5">
        <f t="shared" si="3"/>
        <v>3.75</v>
      </c>
      <c r="E18" s="5">
        <f t="shared" si="4"/>
        <v>1.3175675675675675</v>
      </c>
      <c r="F18" s="6">
        <f>A18*B18</f>
        <v>1.7759999999999998</v>
      </c>
      <c r="G18" t="s">
        <v>0</v>
      </c>
      <c r="I18">
        <f t="shared" si="0"/>
        <v>2.2200000000000002</v>
      </c>
    </row>
    <row r="19" spans="1:9">
      <c r="A19" s="4">
        <v>4</v>
      </c>
      <c r="B19" s="5">
        <v>0.79200000000000004</v>
      </c>
      <c r="C19" s="5">
        <f>A19/B19</f>
        <v>5.0505050505050502</v>
      </c>
      <c r="D19" s="5">
        <f t="shared" si="3"/>
        <v>3.75</v>
      </c>
      <c r="E19" s="5">
        <f t="shared" si="4"/>
        <v>1.3005050505050502</v>
      </c>
      <c r="F19" s="6">
        <f>A19*B19</f>
        <v>3.1680000000000001</v>
      </c>
      <c r="G19" t="s">
        <v>0</v>
      </c>
      <c r="I19">
        <f t="shared" si="0"/>
        <v>2.97</v>
      </c>
    </row>
    <row r="20" spans="1:9">
      <c r="A20" s="4">
        <v>5</v>
      </c>
      <c r="B20" s="5">
        <v>0.99199999999999999</v>
      </c>
      <c r="C20" s="5">
        <f>A20/B20</f>
        <v>5.040322580645161</v>
      </c>
      <c r="D20" s="5">
        <f t="shared" si="3"/>
        <v>3.75</v>
      </c>
      <c r="E20" s="5">
        <f t="shared" si="4"/>
        <v>1.290322580645161</v>
      </c>
      <c r="F20" s="6">
        <f>A20*B20</f>
        <v>4.96</v>
      </c>
      <c r="G20" t="s">
        <v>0</v>
      </c>
      <c r="I20">
        <f t="shared" si="0"/>
        <v>3.72</v>
      </c>
    </row>
    <row r="21" spans="1:9">
      <c r="A21" s="4">
        <v>6</v>
      </c>
      <c r="B21" s="5">
        <v>1.1919999999999999</v>
      </c>
      <c r="C21" s="5">
        <f>A21/B21</f>
        <v>5.0335570469798663</v>
      </c>
      <c r="D21" s="5">
        <f t="shared" si="3"/>
        <v>3.75</v>
      </c>
      <c r="E21" s="5">
        <f t="shared" si="4"/>
        <v>1.2835570469798663</v>
      </c>
      <c r="F21" s="6">
        <f>A21*B21</f>
        <v>7.1519999999999992</v>
      </c>
      <c r="G21" t="s">
        <v>0</v>
      </c>
      <c r="I21">
        <f t="shared" si="0"/>
        <v>4.47</v>
      </c>
    </row>
    <row r="22" spans="1:9">
      <c r="A22" s="4">
        <v>7</v>
      </c>
      <c r="B22" s="5">
        <v>1.3879999999999999</v>
      </c>
      <c r="C22" s="5">
        <f>A22/B22</f>
        <v>5.043227665706052</v>
      </c>
      <c r="D22" s="5">
        <f t="shared" si="3"/>
        <v>3.75</v>
      </c>
      <c r="E22" s="5">
        <f t="shared" si="4"/>
        <v>1.293227665706052</v>
      </c>
      <c r="F22" s="6">
        <f>A22*B22</f>
        <v>9.7159999999999993</v>
      </c>
      <c r="G22" t="s">
        <v>0</v>
      </c>
      <c r="I22">
        <f t="shared" si="0"/>
        <v>5.2050000000000001</v>
      </c>
    </row>
    <row r="23" spans="1:9">
      <c r="A23" s="4">
        <v>8</v>
      </c>
      <c r="B23" s="5">
        <v>1.585</v>
      </c>
      <c r="C23" s="5">
        <f>A23/B23</f>
        <v>5.0473186119873814</v>
      </c>
      <c r="D23" s="5">
        <f t="shared" si="3"/>
        <v>3.75</v>
      </c>
      <c r="E23" s="5">
        <f t="shared" si="4"/>
        <v>1.2973186119873814</v>
      </c>
      <c r="F23" s="6">
        <f>A23*B23</f>
        <v>12.68</v>
      </c>
      <c r="G23" t="s">
        <v>0</v>
      </c>
      <c r="I23">
        <f t="shared" si="0"/>
        <v>5.9437500000000005</v>
      </c>
    </row>
    <row r="24" spans="1:9" ht="15.75" thickBot="1">
      <c r="A24" s="7">
        <v>12</v>
      </c>
      <c r="B24" s="8">
        <v>2.3519999999999999</v>
      </c>
      <c r="C24" s="8">
        <f>A24/B24</f>
        <v>5.1020408163265305</v>
      </c>
      <c r="D24" s="8">
        <f t="shared" si="3"/>
        <v>3.75</v>
      </c>
      <c r="E24" s="8">
        <f t="shared" si="4"/>
        <v>1.3520408163265305</v>
      </c>
      <c r="F24" s="9">
        <f>A24*B24</f>
        <v>28.223999999999997</v>
      </c>
      <c r="G24" t="s">
        <v>0</v>
      </c>
      <c r="I24">
        <f t="shared" si="0"/>
        <v>8.82</v>
      </c>
    </row>
    <row r="25" spans="1:9">
      <c r="A25" s="12">
        <v>0.08</v>
      </c>
      <c r="B25" s="13">
        <v>2.4E-2</v>
      </c>
      <c r="C25" s="2">
        <f>A25/B25</f>
        <v>3.3333333333333335</v>
      </c>
      <c r="D25" s="2">
        <v>2</v>
      </c>
      <c r="E25" s="2">
        <f t="shared" si="4"/>
        <v>1.3333333333333335</v>
      </c>
      <c r="F25" s="3">
        <f>A25*B25</f>
        <v>1.92E-3</v>
      </c>
      <c r="G25" t="s">
        <v>1</v>
      </c>
      <c r="I25">
        <f t="shared" si="0"/>
        <v>4.7999999999999994E-2</v>
      </c>
    </row>
    <row r="26" spans="1:9">
      <c r="A26" s="11">
        <v>0.16</v>
      </c>
      <c r="B26" s="10">
        <v>4.8000000000000001E-2</v>
      </c>
      <c r="C26" s="5">
        <f t="shared" ref="C26:C35" si="5">A26/B26</f>
        <v>3.3333333333333335</v>
      </c>
      <c r="D26" s="5">
        <v>2</v>
      </c>
      <c r="E26" s="5">
        <f t="shared" si="4"/>
        <v>1.3333333333333335</v>
      </c>
      <c r="F26" s="6">
        <f>A26*B26</f>
        <v>7.6800000000000002E-3</v>
      </c>
      <c r="G26" t="s">
        <v>1</v>
      </c>
      <c r="I26">
        <f t="shared" si="0"/>
        <v>9.5999999999999988E-2</v>
      </c>
    </row>
    <row r="27" spans="1:9">
      <c r="A27" s="11">
        <v>0.33</v>
      </c>
      <c r="B27" s="10">
        <v>9.9000000000000005E-2</v>
      </c>
      <c r="C27" s="5">
        <f t="shared" si="5"/>
        <v>3.3333333333333335</v>
      </c>
      <c r="D27" s="5">
        <v>2</v>
      </c>
      <c r="E27" s="5">
        <f t="shared" si="4"/>
        <v>1.3333333333333335</v>
      </c>
      <c r="F27" s="6">
        <f t="shared" ref="F27:F35" si="6">A27*B27</f>
        <v>3.2670000000000005E-2</v>
      </c>
      <c r="G27" t="s">
        <v>1</v>
      </c>
      <c r="I27">
        <f t="shared" si="0"/>
        <v>0.19799999999999998</v>
      </c>
    </row>
    <row r="28" spans="1:9">
      <c r="A28" s="11">
        <v>0.65</v>
      </c>
      <c r="B28" s="10">
        <v>0.19800000000000001</v>
      </c>
      <c r="C28" s="5">
        <f t="shared" si="5"/>
        <v>3.2828282828282829</v>
      </c>
      <c r="D28" s="5">
        <v>2</v>
      </c>
      <c r="E28" s="5">
        <f t="shared" si="4"/>
        <v>1.2828282828282829</v>
      </c>
      <c r="F28" s="6">
        <f t="shared" si="6"/>
        <v>0.12870000000000001</v>
      </c>
      <c r="G28" t="s">
        <v>1</v>
      </c>
      <c r="I28">
        <f t="shared" si="0"/>
        <v>0.39600000000000002</v>
      </c>
    </row>
    <row r="29" spans="1:9">
      <c r="A29" s="11">
        <v>1.1599999999999999</v>
      </c>
      <c r="B29" s="10">
        <v>0.34699999999999998</v>
      </c>
      <c r="C29" s="5">
        <f t="shared" si="5"/>
        <v>3.3429394812680115</v>
      </c>
      <c r="D29" s="5">
        <v>2</v>
      </c>
      <c r="E29" s="5">
        <f t="shared" si="4"/>
        <v>1.3429394812680115</v>
      </c>
      <c r="F29" s="6">
        <f t="shared" si="6"/>
        <v>0.40251999999999993</v>
      </c>
      <c r="G29" t="s">
        <v>1</v>
      </c>
      <c r="I29">
        <f t="shared" si="0"/>
        <v>0.69399999999999995</v>
      </c>
    </row>
    <row r="30" spans="1:9">
      <c r="A30" s="11">
        <v>1.63</v>
      </c>
      <c r="B30" s="10">
        <v>0.497</v>
      </c>
      <c r="C30" s="5">
        <f t="shared" si="5"/>
        <v>3.2796780684104627</v>
      </c>
      <c r="D30" s="5">
        <v>2</v>
      </c>
      <c r="E30" s="5">
        <f t="shared" si="4"/>
        <v>1.2796780684104627</v>
      </c>
      <c r="F30" s="6">
        <f t="shared" si="6"/>
        <v>0.81011</v>
      </c>
      <c r="G30" t="s">
        <v>1</v>
      </c>
      <c r="I30">
        <f t="shared" si="0"/>
        <v>0.99399999999999988</v>
      </c>
    </row>
    <row r="31" spans="1:9">
      <c r="A31" s="11">
        <v>2.44</v>
      </c>
      <c r="B31" s="10">
        <v>0.747</v>
      </c>
      <c r="C31" s="5">
        <f t="shared" si="5"/>
        <v>3.2663989290495312</v>
      </c>
      <c r="D31" s="5">
        <v>2</v>
      </c>
      <c r="E31" s="5">
        <f t="shared" si="4"/>
        <v>1.2663989290495312</v>
      </c>
      <c r="F31" s="6">
        <f t="shared" si="6"/>
        <v>1.8226799999999999</v>
      </c>
      <c r="G31" t="s">
        <v>1</v>
      </c>
      <c r="I31">
        <f t="shared" si="0"/>
        <v>1.4940000000000002</v>
      </c>
    </row>
    <row r="32" spans="1:9">
      <c r="A32" s="11">
        <v>3.27</v>
      </c>
      <c r="B32" s="10">
        <v>1</v>
      </c>
      <c r="C32" s="5">
        <f t="shared" si="5"/>
        <v>3.27</v>
      </c>
      <c r="D32" s="5">
        <v>2</v>
      </c>
      <c r="E32" s="5">
        <f t="shared" si="4"/>
        <v>1.27</v>
      </c>
      <c r="F32" s="6">
        <f t="shared" si="6"/>
        <v>3.27</v>
      </c>
      <c r="G32" t="s">
        <v>1</v>
      </c>
      <c r="I32">
        <f t="shared" si="0"/>
        <v>2</v>
      </c>
    </row>
    <row r="33" spans="1:9">
      <c r="A33" s="11">
        <v>4.09</v>
      </c>
      <c r="B33" s="10">
        <v>1.246</v>
      </c>
      <c r="C33" s="5">
        <f t="shared" si="5"/>
        <v>3.2825040128410912</v>
      </c>
      <c r="D33" s="5">
        <v>2</v>
      </c>
      <c r="E33" s="5">
        <f t="shared" si="4"/>
        <v>1.2825040128410912</v>
      </c>
      <c r="F33" s="6">
        <f t="shared" si="6"/>
        <v>5.0961400000000001</v>
      </c>
      <c r="G33" t="s">
        <v>1</v>
      </c>
      <c r="I33">
        <f t="shared" si="0"/>
        <v>2.492</v>
      </c>
    </row>
    <row r="34" spans="1:9">
      <c r="A34" s="11">
        <v>4.92</v>
      </c>
      <c r="B34" s="10">
        <v>1.498</v>
      </c>
      <c r="C34" s="5">
        <f t="shared" si="5"/>
        <v>3.2843791722296394</v>
      </c>
      <c r="D34" s="5">
        <v>2</v>
      </c>
      <c r="E34" s="5">
        <f t="shared" si="4"/>
        <v>1.2843791722296394</v>
      </c>
      <c r="F34" s="6">
        <f t="shared" si="6"/>
        <v>7.3701600000000003</v>
      </c>
      <c r="G34" t="s">
        <v>1</v>
      </c>
      <c r="I34">
        <f t="shared" si="0"/>
        <v>2.9960000000000004</v>
      </c>
    </row>
    <row r="35" spans="1:9" ht="15.75" thickBot="1">
      <c r="A35" s="14">
        <v>6.6</v>
      </c>
      <c r="B35" s="15">
        <v>2</v>
      </c>
      <c r="C35" s="8">
        <f t="shared" si="5"/>
        <v>3.3</v>
      </c>
      <c r="D35" s="8">
        <v>2</v>
      </c>
      <c r="E35" s="8">
        <f t="shared" si="4"/>
        <v>1.2999999999999998</v>
      </c>
      <c r="F35" s="9">
        <f t="shared" si="6"/>
        <v>13.2</v>
      </c>
      <c r="G35" t="s">
        <v>1</v>
      </c>
      <c r="I35">
        <f t="shared" si="0"/>
        <v>4</v>
      </c>
    </row>
    <row r="36" spans="1:9">
      <c r="A36" s="1">
        <v>0.25</v>
      </c>
      <c r="B36" s="13">
        <v>7.0000000000000007E-2</v>
      </c>
      <c r="C36" s="2">
        <f t="shared" ref="C36:C43" si="7">A36/B36</f>
        <v>3.5714285714285712</v>
      </c>
      <c r="D36" s="2">
        <v>2</v>
      </c>
      <c r="E36" s="2">
        <f t="shared" ref="E36:E43" si="8">C36-D36</f>
        <v>1.5714285714285712</v>
      </c>
      <c r="F36" s="3">
        <f t="shared" ref="F36:F43" si="9">A36*B36</f>
        <v>1.7500000000000002E-2</v>
      </c>
      <c r="G36" t="s">
        <v>0</v>
      </c>
      <c r="I36">
        <f t="shared" si="0"/>
        <v>0.14000000000000001</v>
      </c>
    </row>
    <row r="37" spans="1:9">
      <c r="A37" s="4">
        <v>0.5</v>
      </c>
      <c r="B37" s="10">
        <v>0.14599999999999999</v>
      </c>
      <c r="C37" s="5">
        <f t="shared" si="7"/>
        <v>3.4246575342465757</v>
      </c>
      <c r="D37" s="5">
        <v>2</v>
      </c>
      <c r="E37" s="5">
        <f t="shared" si="8"/>
        <v>1.4246575342465757</v>
      </c>
      <c r="F37" s="6">
        <f t="shared" si="9"/>
        <v>7.2999999999999995E-2</v>
      </c>
      <c r="G37" t="s">
        <v>0</v>
      </c>
      <c r="I37">
        <f t="shared" si="0"/>
        <v>0.29199999999999993</v>
      </c>
    </row>
    <row r="38" spans="1:9">
      <c r="A38" s="4">
        <v>1</v>
      </c>
      <c r="B38" s="10">
        <v>0.29899999999999999</v>
      </c>
      <c r="C38" s="5">
        <f t="shared" si="7"/>
        <v>3.3444816053511706</v>
      </c>
      <c r="D38" s="5">
        <v>2</v>
      </c>
      <c r="E38" s="5">
        <f t="shared" si="8"/>
        <v>1.3444816053511706</v>
      </c>
      <c r="F38" s="6">
        <f t="shared" si="9"/>
        <v>0.29899999999999999</v>
      </c>
      <c r="G38" t="s">
        <v>0</v>
      </c>
      <c r="I38">
        <f t="shared" si="0"/>
        <v>0.59800000000000009</v>
      </c>
    </row>
    <row r="39" spans="1:9">
      <c r="A39" s="4">
        <v>2</v>
      </c>
      <c r="B39" s="10">
        <v>0.60499999999999998</v>
      </c>
      <c r="C39" s="5">
        <f t="shared" si="7"/>
        <v>3.3057851239669422</v>
      </c>
      <c r="D39" s="5">
        <v>2</v>
      </c>
      <c r="E39" s="5">
        <f t="shared" si="8"/>
        <v>1.3057851239669422</v>
      </c>
      <c r="F39" s="6">
        <f t="shared" si="9"/>
        <v>1.21</v>
      </c>
      <c r="G39" t="s">
        <v>0</v>
      </c>
      <c r="I39">
        <f t="shared" si="0"/>
        <v>1.21</v>
      </c>
    </row>
    <row r="40" spans="1:9">
      <c r="A40" s="4">
        <v>3</v>
      </c>
      <c r="B40" s="10">
        <v>0.91100000000000003</v>
      </c>
      <c r="C40" s="5">
        <f t="shared" si="7"/>
        <v>3.2930845225027441</v>
      </c>
      <c r="D40" s="5">
        <v>2</v>
      </c>
      <c r="E40" s="5">
        <f t="shared" si="8"/>
        <v>1.2930845225027441</v>
      </c>
      <c r="F40" s="6">
        <f t="shared" si="9"/>
        <v>2.7330000000000001</v>
      </c>
      <c r="G40" t="s">
        <v>0</v>
      </c>
      <c r="I40">
        <f t="shared" si="0"/>
        <v>1.8220000000000001</v>
      </c>
    </row>
    <row r="41" spans="1:9">
      <c r="A41" s="4">
        <v>4</v>
      </c>
      <c r="B41" s="10">
        <v>1.216</v>
      </c>
      <c r="C41" s="5">
        <f t="shared" si="7"/>
        <v>3.2894736842105265</v>
      </c>
      <c r="D41" s="5">
        <v>2</v>
      </c>
      <c r="E41" s="5">
        <f t="shared" si="8"/>
        <v>1.2894736842105265</v>
      </c>
      <c r="F41" s="6">
        <f t="shared" si="9"/>
        <v>4.8639999999999999</v>
      </c>
      <c r="G41" t="s">
        <v>0</v>
      </c>
      <c r="I41">
        <f t="shared" si="0"/>
        <v>2.4319999999999995</v>
      </c>
    </row>
    <row r="42" spans="1:9">
      <c r="A42" s="4">
        <v>5</v>
      </c>
      <c r="B42" s="10">
        <v>1.522</v>
      </c>
      <c r="C42" s="5">
        <f t="shared" si="7"/>
        <v>3.2851511169513796</v>
      </c>
      <c r="D42" s="5">
        <v>2</v>
      </c>
      <c r="E42" s="5">
        <f t="shared" si="8"/>
        <v>1.2851511169513796</v>
      </c>
      <c r="F42" s="6">
        <f t="shared" si="9"/>
        <v>7.61</v>
      </c>
      <c r="G42" t="s">
        <v>0</v>
      </c>
      <c r="I42">
        <f t="shared" si="0"/>
        <v>3.0440000000000005</v>
      </c>
    </row>
    <row r="43" spans="1:9" ht="15.75" thickBot="1">
      <c r="A43" s="7">
        <v>6</v>
      </c>
      <c r="B43" s="15">
        <v>1.823</v>
      </c>
      <c r="C43" s="8">
        <f t="shared" si="7"/>
        <v>3.2912781130005486</v>
      </c>
      <c r="D43" s="8">
        <v>2</v>
      </c>
      <c r="E43" s="8">
        <f t="shared" si="8"/>
        <v>1.2912781130005486</v>
      </c>
      <c r="F43" s="9">
        <f t="shared" si="9"/>
        <v>10.937999999999999</v>
      </c>
      <c r="G43" t="s">
        <v>0</v>
      </c>
      <c r="I43">
        <f t="shared" si="0"/>
        <v>3.6459999999999999</v>
      </c>
    </row>
    <row r="44" spans="1:9">
      <c r="A44" s="1"/>
      <c r="B44" s="2"/>
      <c r="C44" s="2"/>
      <c r="D44" s="2"/>
      <c r="E44" s="2"/>
      <c r="F44" s="3"/>
    </row>
    <row r="45" spans="1:9">
      <c r="A45" s="4">
        <v>2</v>
      </c>
      <c r="B45" s="5">
        <v>0.71599999999999997</v>
      </c>
      <c r="C45" s="5">
        <f t="shared" ref="C45:C46" si="10">A45/B45</f>
        <v>2.7932960893854748</v>
      </c>
      <c r="D45" s="5">
        <v>1.5</v>
      </c>
      <c r="E45" s="5">
        <f t="shared" ref="E45:E46" si="11">C45-D45</f>
        <v>1.2932960893854748</v>
      </c>
      <c r="F45" s="6">
        <f t="shared" ref="F45:F46" si="12">A45*B45</f>
        <v>1.4319999999999999</v>
      </c>
      <c r="G45" t="s">
        <v>0</v>
      </c>
      <c r="H45">
        <v>1.087</v>
      </c>
      <c r="I45">
        <f>A45-B45*E45</f>
        <v>1.0740000000000001</v>
      </c>
    </row>
    <row r="46" spans="1:9" ht="15.75" thickBot="1">
      <c r="A46" s="7">
        <v>1.38</v>
      </c>
      <c r="B46" s="8">
        <v>0.497</v>
      </c>
      <c r="C46" s="15">
        <f t="shared" si="10"/>
        <v>2.7766599597585513</v>
      </c>
      <c r="D46" s="8">
        <v>1.5</v>
      </c>
      <c r="E46" s="8">
        <f t="shared" si="11"/>
        <v>1.2766599597585513</v>
      </c>
      <c r="F46" s="16">
        <f t="shared" si="12"/>
        <v>0.68585999999999991</v>
      </c>
      <c r="G46" t="s">
        <v>1</v>
      </c>
      <c r="H46">
        <v>0.75600000000000001</v>
      </c>
      <c r="I46">
        <f>A46-B46*E46</f>
        <v>0.74549999999999994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DPM</dc:creator>
  <cp:lastModifiedBy>DPM</cp:lastModifiedBy>
  <dcterms:created xsi:type="dcterms:W3CDTF">2019-07-13T13:32:12Z</dcterms:created>
  <dcterms:modified xsi:type="dcterms:W3CDTF">2019-07-13T14:37:22Z</dcterms:modified>
</cp:coreProperties>
</file>